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9125" windowHeight="11835"/>
  </bookViews>
  <sheets>
    <sheet name="Мониторинг" sheetId="1" r:id="rId1"/>
    <sheet name="Лист2" sheetId="2" r:id="rId2"/>
  </sheets>
  <calcPr calcId="124519" refMode="R1C1"/>
</workbook>
</file>

<file path=xl/calcChain.xml><?xml version="1.0" encoding="utf-8"?>
<calcChain xmlns="http://schemas.openxmlformats.org/spreadsheetml/2006/main">
  <c r="C23" i="1"/>
  <c r="K22"/>
  <c r="L22" s="1"/>
  <c r="K27"/>
  <c r="K5" l="1"/>
  <c r="K6"/>
  <c r="K7"/>
  <c r="K8"/>
  <c r="K9"/>
  <c r="K10"/>
  <c r="K11"/>
  <c r="K12"/>
  <c r="K13"/>
  <c r="K14"/>
  <c r="K15"/>
  <c r="K16"/>
  <c r="K17"/>
  <c r="K18"/>
  <c r="K19"/>
  <c r="K20"/>
  <c r="K21"/>
  <c r="K4"/>
  <c r="L5"/>
  <c r="L6"/>
  <c r="L7"/>
  <c r="L8"/>
  <c r="L9"/>
  <c r="L10"/>
  <c r="L11"/>
  <c r="L12"/>
  <c r="L13"/>
  <c r="L14"/>
  <c r="L15"/>
  <c r="L16"/>
  <c r="L17"/>
  <c r="L18"/>
  <c r="L19"/>
  <c r="L20"/>
  <c r="L21"/>
  <c r="L4"/>
  <c r="L24" s="1"/>
</calcChain>
</file>

<file path=xl/sharedStrings.xml><?xml version="1.0" encoding="utf-8"?>
<sst xmlns="http://schemas.openxmlformats.org/spreadsheetml/2006/main" count="37" uniqueCount="37">
  <si>
    <t>Зубарева, Мордкович Математика 6 класс</t>
  </si>
  <si>
    <t>Ведюшкин История средних веков 6 кл</t>
  </si>
  <si>
    <t>Кравченко Обществознание 6 кл</t>
  </si>
  <si>
    <t>Снежневская. Хренова Литература 6 кл</t>
  </si>
  <si>
    <t>Атанасян Геометрия 7-9 классы</t>
  </si>
  <si>
    <t>Зубарева. Мордкович Математика 5 класс</t>
  </si>
  <si>
    <t>Перышкин Физика 8 кл</t>
  </si>
  <si>
    <t>Львова. Русский язык 5 кл (комплект)</t>
  </si>
  <si>
    <t>Название, автор учебника</t>
  </si>
  <si>
    <t>Количество</t>
  </si>
  <si>
    <t>Предложение №1 от 09.09.2013</t>
  </si>
  <si>
    <t>Предложение №2 от 10.09.2013</t>
  </si>
  <si>
    <t>Цены (руб.)</t>
  </si>
  <si>
    <t>Сумма</t>
  </si>
  <si>
    <t>Плешаков,  Сонин. Природоведение 5 кл</t>
  </si>
  <si>
    <t>Коровина, Коровин, Журавлев Литература 7 кл</t>
  </si>
  <si>
    <t>Русский язык (ред. Разумовская) 8 кл</t>
  </si>
  <si>
    <t>Коровина, Коровин, Журавлев Литература  8 кл</t>
  </si>
  <si>
    <t>Коровина, Коровин, Журавлев Литература  9 кл</t>
  </si>
  <si>
    <t>Средняя цена (руб.)</t>
  </si>
  <si>
    <t>Стоимость (руб.)</t>
  </si>
  <si>
    <t>Интернет-магазин "Библио-глобус" www.bgshop.ru</t>
  </si>
  <si>
    <t xml:space="preserve">Интернет-магазин "My shop" my-shop.ru </t>
  </si>
  <si>
    <t xml:space="preserve">Интернет-магазин "Озон" ozon.ru </t>
  </si>
  <si>
    <t>Перышкин Гутник Физика 9 кл</t>
  </si>
  <si>
    <t>Выделено средств на покупку учебников</t>
  </si>
  <si>
    <t>286 522 руб.</t>
  </si>
  <si>
    <t>Начальная максимальная цена договора</t>
  </si>
  <si>
    <t>Данилов КосулинаИстория России с древн.времен до к. 16 в.</t>
  </si>
  <si>
    <t>МОНИТОРИНГ ЦЕН</t>
  </si>
  <si>
    <t xml:space="preserve">Сонин Живой организм (биология 6 кл.). </t>
  </si>
  <si>
    <t>Герасимова, Неклюкова География. 6 кл.</t>
  </si>
  <si>
    <t xml:space="preserve">Интернет-магазин "Чакона" chaconne.ru </t>
  </si>
  <si>
    <t xml:space="preserve">Интернет-магазин "Хорошее чтиво" goodreads.ru </t>
  </si>
  <si>
    <t>Мониторинг провела Н.Э. Зайнуллина</t>
  </si>
  <si>
    <t>Мордкович Алгебра 9 кл. Учебник+задачник</t>
  </si>
  <si>
    <t>Юдовская Всеобщая история. История нового времени 1500-1800 гг 7 кл.</t>
  </si>
</sst>
</file>

<file path=xl/styles.xml><?xml version="1.0" encoding="utf-8"?>
<styleSheet xmlns="http://schemas.openxmlformats.org/spreadsheetml/2006/main">
  <fonts count="8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2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H24" sqref="H24"/>
    </sheetView>
  </sheetViews>
  <sheetFormatPr defaultRowHeight="15.75"/>
  <cols>
    <col min="1" max="1" width="4.25" style="3" customWidth="1"/>
    <col min="2" max="2" width="34.125" customWidth="1"/>
    <col min="3" max="3" width="7.125" customWidth="1"/>
    <col min="8" max="10" width="8.25" customWidth="1"/>
    <col min="12" max="12" width="11.125" customWidth="1"/>
  </cols>
  <sheetData>
    <row r="1" spans="1:12">
      <c r="A1" s="22" t="s">
        <v>29</v>
      </c>
      <c r="B1" s="22"/>
      <c r="C1" s="22"/>
      <c r="D1" s="22"/>
      <c r="E1" s="22"/>
      <c r="F1" s="22"/>
      <c r="G1" s="22"/>
      <c r="H1" s="22"/>
      <c r="I1" s="16"/>
      <c r="J1" s="16"/>
    </row>
    <row r="2" spans="1:12">
      <c r="A2" s="29"/>
      <c r="B2" s="26" t="s">
        <v>8</v>
      </c>
      <c r="C2" s="26" t="s">
        <v>9</v>
      </c>
      <c r="D2" s="27" t="s">
        <v>12</v>
      </c>
      <c r="E2" s="28"/>
      <c r="F2" s="28"/>
      <c r="G2" s="28"/>
      <c r="H2" s="28"/>
      <c r="I2" s="13"/>
      <c r="J2" s="13"/>
      <c r="K2" s="23" t="s">
        <v>19</v>
      </c>
      <c r="L2" s="24" t="s">
        <v>20</v>
      </c>
    </row>
    <row r="3" spans="1:12" ht="77.25">
      <c r="A3" s="29"/>
      <c r="B3" s="26"/>
      <c r="C3" s="26"/>
      <c r="D3" s="5" t="s">
        <v>10</v>
      </c>
      <c r="E3" s="5" t="s">
        <v>11</v>
      </c>
      <c r="F3" s="11" t="s">
        <v>21</v>
      </c>
      <c r="G3" s="11" t="s">
        <v>22</v>
      </c>
      <c r="H3" s="11" t="s">
        <v>23</v>
      </c>
      <c r="I3" s="11" t="s">
        <v>32</v>
      </c>
      <c r="J3" s="11" t="s">
        <v>33</v>
      </c>
      <c r="K3" s="23"/>
      <c r="L3" s="25"/>
    </row>
    <row r="4" spans="1:12" ht="19.5" customHeight="1">
      <c r="A4" s="4">
        <v>1</v>
      </c>
      <c r="B4" s="2" t="s">
        <v>0</v>
      </c>
      <c r="C4" s="9">
        <v>90</v>
      </c>
      <c r="D4" s="10">
        <v>230</v>
      </c>
      <c r="E4" s="10">
        <v>205</v>
      </c>
      <c r="F4" s="10">
        <v>319.2</v>
      </c>
      <c r="G4" s="10"/>
      <c r="H4" s="10"/>
      <c r="I4" s="10"/>
      <c r="J4" s="10"/>
      <c r="K4" s="12">
        <f t="shared" ref="K4:K21" si="0">AVERAGE(D4:H4)</f>
        <v>251.4</v>
      </c>
      <c r="L4" s="12">
        <f t="shared" ref="L4:L22" si="1">C4*K4</f>
        <v>22626</v>
      </c>
    </row>
    <row r="5" spans="1:12" ht="15.75" customHeight="1">
      <c r="A5" s="4">
        <v>2</v>
      </c>
      <c r="B5" s="2" t="s">
        <v>35</v>
      </c>
      <c r="C5" s="9">
        <v>12</v>
      </c>
      <c r="D5" s="10">
        <v>420</v>
      </c>
      <c r="E5" s="10">
        <v>374.64</v>
      </c>
      <c r="F5" s="10"/>
      <c r="G5" s="10">
        <v>506</v>
      </c>
      <c r="H5" s="10"/>
      <c r="I5" s="10"/>
      <c r="J5" s="10"/>
      <c r="K5" s="12">
        <f t="shared" si="0"/>
        <v>433.54666666666662</v>
      </c>
      <c r="L5" s="12">
        <f t="shared" si="1"/>
        <v>5202.5599999999995</v>
      </c>
    </row>
    <row r="6" spans="1:12" ht="15" customHeight="1">
      <c r="A6" s="14">
        <v>3</v>
      </c>
      <c r="B6" s="2" t="s">
        <v>1</v>
      </c>
      <c r="C6" s="9">
        <v>60</v>
      </c>
      <c r="D6" s="10">
        <v>260</v>
      </c>
      <c r="E6" s="10">
        <v>310.61</v>
      </c>
      <c r="F6" s="10"/>
      <c r="G6" s="10">
        <v>331</v>
      </c>
      <c r="H6" s="10"/>
      <c r="I6" s="10"/>
      <c r="J6" s="10"/>
      <c r="K6" s="12">
        <f t="shared" si="0"/>
        <v>300.53666666666669</v>
      </c>
      <c r="L6" s="12">
        <f t="shared" si="1"/>
        <v>18032.2</v>
      </c>
    </row>
    <row r="7" spans="1:12" ht="25.5">
      <c r="A7" s="14">
        <v>4</v>
      </c>
      <c r="B7" s="2" t="s">
        <v>28</v>
      </c>
      <c r="C7" s="9">
        <v>52</v>
      </c>
      <c r="D7" s="10">
        <v>285</v>
      </c>
      <c r="E7" s="10">
        <v>289.56</v>
      </c>
      <c r="F7" s="10"/>
      <c r="G7" s="10"/>
      <c r="H7" s="10">
        <v>315</v>
      </c>
      <c r="I7" s="10"/>
      <c r="J7" s="10"/>
      <c r="K7" s="12">
        <f t="shared" si="0"/>
        <v>296.52</v>
      </c>
      <c r="L7" s="12">
        <f t="shared" si="1"/>
        <v>15419.039999999999</v>
      </c>
    </row>
    <row r="8" spans="1:12">
      <c r="A8" s="14">
        <v>5</v>
      </c>
      <c r="B8" s="2" t="s">
        <v>2</v>
      </c>
      <c r="C8" s="9">
        <v>50</v>
      </c>
      <c r="D8" s="10">
        <v>180</v>
      </c>
      <c r="E8" s="10">
        <v>228.95</v>
      </c>
      <c r="F8" s="10">
        <v>207.2</v>
      </c>
      <c r="G8" s="10"/>
      <c r="H8" s="10"/>
      <c r="I8" s="10"/>
      <c r="J8" s="10"/>
      <c r="K8" s="12">
        <f t="shared" si="0"/>
        <v>205.38333333333333</v>
      </c>
      <c r="L8" s="12">
        <f t="shared" si="1"/>
        <v>10269.166666666666</v>
      </c>
    </row>
    <row r="9" spans="1:12" ht="15.75" customHeight="1">
      <c r="A9" s="14">
        <v>6</v>
      </c>
      <c r="B9" s="2" t="s">
        <v>3</v>
      </c>
      <c r="C9" s="9">
        <v>87</v>
      </c>
      <c r="D9" s="10">
        <v>420</v>
      </c>
      <c r="E9" s="10">
        <v>381.71</v>
      </c>
      <c r="F9" s="10">
        <v>567.20000000000005</v>
      </c>
      <c r="G9" s="10"/>
      <c r="H9" s="10"/>
      <c r="I9" s="10"/>
      <c r="J9" s="10"/>
      <c r="K9" s="12">
        <f t="shared" si="0"/>
        <v>456.30333333333334</v>
      </c>
      <c r="L9" s="12">
        <f t="shared" si="1"/>
        <v>39698.39</v>
      </c>
    </row>
    <row r="10" spans="1:12">
      <c r="A10" s="14">
        <v>7</v>
      </c>
      <c r="B10" s="2" t="s">
        <v>31</v>
      </c>
      <c r="C10" s="9">
        <v>87</v>
      </c>
      <c r="D10" s="10">
        <v>135</v>
      </c>
      <c r="E10" s="10">
        <v>206.74</v>
      </c>
      <c r="F10" s="10"/>
      <c r="G10" s="10">
        <v>269</v>
      </c>
      <c r="H10" s="10"/>
      <c r="I10" s="10"/>
      <c r="J10" s="10"/>
      <c r="K10" s="12">
        <f t="shared" si="0"/>
        <v>203.58</v>
      </c>
      <c r="L10" s="12">
        <f t="shared" si="1"/>
        <v>17711.460000000003</v>
      </c>
    </row>
    <row r="11" spans="1:12">
      <c r="A11" s="14">
        <v>8</v>
      </c>
      <c r="B11" s="2" t="s">
        <v>30</v>
      </c>
      <c r="C11" s="9">
        <v>40</v>
      </c>
      <c r="D11" s="10">
        <v>210</v>
      </c>
      <c r="E11" s="10">
        <v>207.67</v>
      </c>
      <c r="F11" s="10"/>
      <c r="G11" s="10"/>
      <c r="H11" s="10">
        <v>238</v>
      </c>
      <c r="I11" s="10"/>
      <c r="J11" s="10"/>
      <c r="K11" s="12">
        <f t="shared" si="0"/>
        <v>218.55666666666664</v>
      </c>
      <c r="L11" s="12">
        <f t="shared" si="1"/>
        <v>8742.2666666666664</v>
      </c>
    </row>
    <row r="12" spans="1:12">
      <c r="A12" s="14">
        <v>9</v>
      </c>
      <c r="B12" s="2" t="s">
        <v>4</v>
      </c>
      <c r="C12" s="9">
        <v>87</v>
      </c>
      <c r="D12" s="10">
        <v>285</v>
      </c>
      <c r="E12" s="10">
        <v>321.73</v>
      </c>
      <c r="F12" s="10"/>
      <c r="G12" s="10"/>
      <c r="H12" s="15">
        <v>315</v>
      </c>
      <c r="I12" s="15"/>
      <c r="J12" s="15"/>
      <c r="K12" s="12">
        <f t="shared" si="0"/>
        <v>307.24333333333334</v>
      </c>
      <c r="L12" s="12">
        <f t="shared" si="1"/>
        <v>26730.170000000002</v>
      </c>
    </row>
    <row r="13" spans="1:12" ht="17.25" customHeight="1">
      <c r="A13" s="14">
        <v>10</v>
      </c>
      <c r="B13" s="2" t="s">
        <v>5</v>
      </c>
      <c r="C13" s="9">
        <v>20</v>
      </c>
      <c r="D13" s="10">
        <v>230</v>
      </c>
      <c r="E13" s="10">
        <v>228.89</v>
      </c>
      <c r="F13" s="10"/>
      <c r="G13" s="10">
        <v>278</v>
      </c>
      <c r="H13" s="10"/>
      <c r="I13" s="10"/>
      <c r="J13" s="10"/>
      <c r="K13" s="12">
        <f t="shared" si="0"/>
        <v>245.63</v>
      </c>
      <c r="L13" s="12">
        <f t="shared" si="1"/>
        <v>4912.6000000000004</v>
      </c>
    </row>
    <row r="14" spans="1:12">
      <c r="A14" s="14">
        <v>11</v>
      </c>
      <c r="B14" s="2" t="s">
        <v>6</v>
      </c>
      <c r="C14" s="9">
        <v>14</v>
      </c>
      <c r="D14" s="10">
        <v>195</v>
      </c>
      <c r="E14" s="10">
        <v>216.18</v>
      </c>
      <c r="F14" s="10"/>
      <c r="G14" s="10"/>
      <c r="H14" s="15">
        <v>223</v>
      </c>
      <c r="I14" s="15"/>
      <c r="J14" s="15"/>
      <c r="K14" s="12">
        <f t="shared" si="0"/>
        <v>211.39333333333335</v>
      </c>
      <c r="L14" s="12">
        <f t="shared" si="1"/>
        <v>2959.5066666666667</v>
      </c>
    </row>
    <row r="15" spans="1:12">
      <c r="A15" s="14">
        <v>12</v>
      </c>
      <c r="B15" s="2" t="s">
        <v>24</v>
      </c>
      <c r="C15" s="9">
        <v>50</v>
      </c>
      <c r="D15" s="10">
        <v>195</v>
      </c>
      <c r="E15" s="10">
        <v>216.18</v>
      </c>
      <c r="F15" s="10"/>
      <c r="G15" s="10"/>
      <c r="H15" s="10">
        <v>234</v>
      </c>
      <c r="I15" s="10"/>
      <c r="J15" s="10"/>
      <c r="K15" s="12">
        <f t="shared" si="0"/>
        <v>215.06000000000003</v>
      </c>
      <c r="L15" s="12">
        <f t="shared" si="1"/>
        <v>10753.000000000002</v>
      </c>
    </row>
    <row r="16" spans="1:12" ht="15.75" customHeight="1">
      <c r="A16" s="14">
        <v>13</v>
      </c>
      <c r="B16" s="2" t="s">
        <v>15</v>
      </c>
      <c r="C16" s="9">
        <v>46</v>
      </c>
      <c r="D16" s="10">
        <v>445</v>
      </c>
      <c r="E16" s="10">
        <v>511.54</v>
      </c>
      <c r="F16" s="10"/>
      <c r="G16" s="10"/>
      <c r="H16" s="10">
        <v>582</v>
      </c>
      <c r="I16" s="10"/>
      <c r="J16" s="10"/>
      <c r="K16" s="12">
        <f t="shared" si="0"/>
        <v>512.84666666666669</v>
      </c>
      <c r="L16" s="12">
        <f t="shared" si="1"/>
        <v>23590.946666666667</v>
      </c>
    </row>
    <row r="17" spans="1:12">
      <c r="A17" s="14">
        <v>14</v>
      </c>
      <c r="B17" s="2" t="s">
        <v>16</v>
      </c>
      <c r="C17" s="9">
        <v>10</v>
      </c>
      <c r="D17" s="10">
        <v>185</v>
      </c>
      <c r="E17" s="10">
        <v>209.24</v>
      </c>
      <c r="F17" s="10"/>
      <c r="G17" s="10">
        <v>251</v>
      </c>
      <c r="H17" s="10"/>
      <c r="I17" s="10"/>
      <c r="J17" s="10"/>
      <c r="K17" s="12">
        <f t="shared" si="0"/>
        <v>215.08</v>
      </c>
      <c r="L17" s="12">
        <f t="shared" si="1"/>
        <v>2150.8000000000002</v>
      </c>
    </row>
    <row r="18" spans="1:12" ht="16.5" customHeight="1">
      <c r="A18" s="14">
        <v>15</v>
      </c>
      <c r="B18" s="2" t="s">
        <v>17</v>
      </c>
      <c r="C18" s="9">
        <v>62</v>
      </c>
      <c r="D18" s="10">
        <v>450</v>
      </c>
      <c r="E18" s="10">
        <v>511.54</v>
      </c>
      <c r="F18" s="10"/>
      <c r="G18" s="10">
        <v>588</v>
      </c>
      <c r="H18" s="10"/>
      <c r="I18" s="10"/>
      <c r="J18" s="10"/>
      <c r="K18" s="12">
        <f t="shared" si="0"/>
        <v>516.51333333333332</v>
      </c>
      <c r="L18" s="12">
        <f t="shared" si="1"/>
        <v>32023.826666666668</v>
      </c>
    </row>
    <row r="19" spans="1:12" ht="17.25" customHeight="1">
      <c r="A19" s="14">
        <v>16</v>
      </c>
      <c r="B19" s="2" t="s">
        <v>18</v>
      </c>
      <c r="C19" s="9">
        <v>50</v>
      </c>
      <c r="D19" s="10">
        <v>450</v>
      </c>
      <c r="E19" s="10">
        <v>511.54</v>
      </c>
      <c r="F19" s="10"/>
      <c r="G19" s="10">
        <v>485</v>
      </c>
      <c r="H19" s="10"/>
      <c r="I19" s="10"/>
      <c r="J19" s="10"/>
      <c r="K19" s="12">
        <f t="shared" si="0"/>
        <v>482.18</v>
      </c>
      <c r="L19" s="12">
        <f t="shared" si="1"/>
        <v>24109</v>
      </c>
    </row>
    <row r="20" spans="1:12" ht="15.75" customHeight="1">
      <c r="A20" s="14">
        <v>17</v>
      </c>
      <c r="B20" s="2" t="s">
        <v>14</v>
      </c>
      <c r="C20" s="9">
        <v>62</v>
      </c>
      <c r="D20" s="10">
        <v>210</v>
      </c>
      <c r="E20" s="10">
        <v>231.2</v>
      </c>
      <c r="F20" s="10"/>
      <c r="G20" s="10">
        <v>290</v>
      </c>
      <c r="H20" s="10"/>
      <c r="I20" s="10"/>
      <c r="J20" s="10"/>
      <c r="K20" s="12">
        <f t="shared" si="0"/>
        <v>243.73333333333335</v>
      </c>
      <c r="L20" s="12">
        <f t="shared" si="1"/>
        <v>15111.466666666667</v>
      </c>
    </row>
    <row r="21" spans="1:12">
      <c r="A21" s="14">
        <v>18</v>
      </c>
      <c r="B21" s="2" t="s">
        <v>7</v>
      </c>
      <c r="C21" s="9">
        <v>6</v>
      </c>
      <c r="D21" s="10">
        <v>460</v>
      </c>
      <c r="E21" s="10">
        <v>461.15</v>
      </c>
      <c r="F21" s="10"/>
      <c r="G21" s="10">
        <v>560</v>
      </c>
      <c r="H21" s="10"/>
      <c r="I21" s="10"/>
      <c r="J21" s="10"/>
      <c r="K21" s="12">
        <f t="shared" si="0"/>
        <v>493.7166666666667</v>
      </c>
      <c r="L21" s="12">
        <f t="shared" si="1"/>
        <v>2962.3</v>
      </c>
    </row>
    <row r="22" spans="1:12" ht="25.5">
      <c r="A22" s="14">
        <v>19</v>
      </c>
      <c r="B22" s="2" t="s">
        <v>36</v>
      </c>
      <c r="C22" s="9">
        <v>15</v>
      </c>
      <c r="D22" s="10"/>
      <c r="E22" s="10"/>
      <c r="F22" s="10"/>
      <c r="G22" s="10">
        <v>339</v>
      </c>
      <c r="H22" s="10"/>
      <c r="I22" s="10">
        <v>325</v>
      </c>
      <c r="J22" s="10">
        <v>336</v>
      </c>
      <c r="K22" s="12">
        <f>AVERAGE(D22:J22)</f>
        <v>333.33333333333331</v>
      </c>
      <c r="L22" s="12">
        <f t="shared" si="1"/>
        <v>5000</v>
      </c>
    </row>
    <row r="23" spans="1:12">
      <c r="A23" s="6"/>
      <c r="B23" s="1"/>
      <c r="C23" s="17">
        <f>SUM(C4:C22)</f>
        <v>900</v>
      </c>
      <c r="D23" s="18"/>
      <c r="E23" s="18"/>
      <c r="F23" s="18"/>
      <c r="G23" s="18"/>
      <c r="H23" s="18"/>
      <c r="I23" s="18"/>
      <c r="J23" s="18"/>
      <c r="K23" s="19"/>
      <c r="L23" s="19"/>
    </row>
    <row r="24" spans="1:12" ht="20.25">
      <c r="E24" s="7" t="s">
        <v>13</v>
      </c>
      <c r="F24" s="7"/>
      <c r="G24" s="7"/>
      <c r="H24" s="7"/>
      <c r="I24" s="7"/>
      <c r="J24" s="7"/>
      <c r="K24" s="8"/>
      <c r="L24" s="20">
        <f>SUM(L4:L22)</f>
        <v>288004.7</v>
      </c>
    </row>
    <row r="25" spans="1:12" ht="20.25">
      <c r="B25" s="7" t="s">
        <v>25</v>
      </c>
      <c r="C25" s="7"/>
      <c r="D25" s="7"/>
      <c r="E25" s="7"/>
      <c r="F25" s="7"/>
      <c r="G25" s="7"/>
      <c r="H25" s="7"/>
      <c r="I25" s="7"/>
      <c r="J25" s="7"/>
      <c r="K25" s="7" t="s">
        <v>26</v>
      </c>
    </row>
    <row r="26" spans="1:12" ht="6" customHeight="1"/>
    <row r="27" spans="1:12" ht="20.25">
      <c r="B27" s="7" t="s">
        <v>27</v>
      </c>
      <c r="C27" s="7"/>
      <c r="D27" s="7"/>
      <c r="E27" s="7"/>
      <c r="F27" s="7"/>
      <c r="G27" s="7"/>
      <c r="H27" s="7"/>
      <c r="I27" s="7"/>
      <c r="J27" s="7"/>
      <c r="K27" s="7" t="str">
        <f>K25</f>
        <v>286 522 руб.</v>
      </c>
    </row>
    <row r="28" spans="1:12">
      <c r="A28" s="21" t="s">
        <v>34</v>
      </c>
      <c r="B28" s="21"/>
      <c r="C28" s="21"/>
      <c r="D28" s="21"/>
      <c r="E28" s="21"/>
    </row>
  </sheetData>
  <mergeCells count="8">
    <mergeCell ref="A28:E28"/>
    <mergeCell ref="A1:H1"/>
    <mergeCell ref="K2:K3"/>
    <mergeCell ref="L2:L3"/>
    <mergeCell ref="B2:B3"/>
    <mergeCell ref="C2:C3"/>
    <mergeCell ref="D2:H2"/>
    <mergeCell ref="A2:A3"/>
  </mergeCells>
  <pageMargins left="0.70866141732283472" right="0.24" top="0.45" bottom="0.32" header="0.31496062992125984" footer="0.2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33" sqref="E33"/>
    </sheetView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Мониторинг</vt:lpstr>
      <vt:lpstr>Лист2</vt:lpstr>
    </vt:vector>
  </TitlesOfParts>
  <Company>МОУ"Лицей№1"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Секретарь</cp:lastModifiedBy>
  <cp:lastPrinted>2013-09-16T08:31:40Z</cp:lastPrinted>
  <dcterms:created xsi:type="dcterms:W3CDTF">2013-09-10T04:45:32Z</dcterms:created>
  <dcterms:modified xsi:type="dcterms:W3CDTF">2013-09-16T10:05:03Z</dcterms:modified>
</cp:coreProperties>
</file>