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5" i="3"/>
  <c r="C14"/>
  <c r="C13"/>
  <c r="C12"/>
  <c r="C16" l="1"/>
</calcChain>
</file>

<file path=xl/sharedStrings.xml><?xml version="1.0" encoding="utf-8"?>
<sst xmlns="http://schemas.openxmlformats.org/spreadsheetml/2006/main" count="30" uniqueCount="29">
  <si>
    <t xml:space="preserve">Наименование вида работ </t>
  </si>
  <si>
    <t>ед. изм.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</si>
  <si>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</si>
  <si>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</si>
  <si>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</si>
  <si>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</si>
  <si>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Обоснование</t>
  </si>
  <si>
    <t>Итого</t>
  </si>
  <si>
    <t>Сборник 1989 г. том 1</t>
  </si>
  <si>
    <t>Сборник 1995 г. табл. 126,175</t>
  </si>
  <si>
    <t>1. Корректировка характеристик территориальных зон</t>
  </si>
  <si>
    <t>1.3. Топологическая корректировка границ террториальных зон</t>
  </si>
  <si>
    <t>(0,895*280)*1,35*80/20*1,22*36,12</t>
  </si>
  <si>
    <t>(0,895*280*1,35:30%*100%*1,47район.*36,12инфл.)</t>
  </si>
  <si>
    <t>(111*0,9+45*280*1,1)*0,4*1,22*14,14+(17*10,1+20*8*1,1)*1,22*14,14</t>
  </si>
  <si>
    <t>(111*0,8*10,1+45*210*1,1)*1,22*14,14+(17*10,1+20*8*1,1)*1,22*14,14</t>
  </si>
  <si>
    <t>1.1. Анализ границ территориальных зон с учетом сведений о земельных участках</t>
  </si>
  <si>
    <t>1.2. Согласование границ территориальных зон с заказчиком</t>
  </si>
  <si>
    <t>1.4. Подготовка откорректированной карты градостроительного зонирования</t>
  </si>
  <si>
    <t>Приложение № 4 к извещению о проведении запроса котировок</t>
  </si>
  <si>
    <t>Обоснование начальной (максимальной) цены контракта</t>
  </si>
  <si>
    <t>"УТВЕРЖДАЮ"</t>
  </si>
  <si>
    <t>архитектуры администрации города Перми</t>
  </si>
  <si>
    <t>Смета на выполнение работ по корректировке характеристик территориальных зон с учетом требований Росреестра по состоянию на 01.11.2013</t>
  </si>
  <si>
    <t>Расценка в т.ч. НДС</t>
  </si>
  <si>
    <t>И.о.начальника департамента градостроительства и</t>
  </si>
  <si>
    <t>________________________О.В.Немирова</t>
  </si>
  <si>
    <t>Начальник УИОГД ДГА</t>
  </si>
  <si>
    <t>__________________ Ю.В.Булатов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</si>
</sst>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1" fontId="2" fillId="0" borderId="0" xfId="0" applyNumberFormat="1" applyFont="1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justify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Normal="100" workbookViewId="0">
      <selection sqref="A1:E22"/>
    </sheetView>
  </sheetViews>
  <sheetFormatPr defaultRowHeight="12.75"/>
  <cols>
    <col min="1" max="1" width="60.140625" style="3" customWidth="1"/>
    <col min="2" max="2" width="10.5703125" style="3" hidden="1" customWidth="1"/>
    <col min="3" max="3" width="12.28515625" style="3" customWidth="1"/>
    <col min="4" max="4" width="36.7109375" style="3" customWidth="1"/>
    <col min="5" max="5" width="30.28515625" style="3" customWidth="1"/>
    <col min="6" max="6" width="9.140625" style="3"/>
    <col min="7" max="7" width="9.5703125" style="3" bestFit="1" customWidth="1"/>
    <col min="8" max="16384" width="9.140625" style="3"/>
  </cols>
  <sheetData>
    <row r="1" spans="1:5">
      <c r="D1" s="32" t="s">
        <v>19</v>
      </c>
      <c r="E1" s="33"/>
    </row>
    <row r="2" spans="1:5">
      <c r="D2" s="32" t="s">
        <v>20</v>
      </c>
      <c r="E2" s="33"/>
    </row>
    <row r="3" spans="1:5">
      <c r="D3" s="32" t="s">
        <v>21</v>
      </c>
      <c r="E3" s="33"/>
    </row>
    <row r="4" spans="1:5">
      <c r="D4" s="32" t="s">
        <v>25</v>
      </c>
      <c r="E4" s="33"/>
    </row>
    <row r="5" spans="1:5">
      <c r="D5" s="32" t="s">
        <v>22</v>
      </c>
      <c r="E5" s="33"/>
    </row>
    <row r="6" spans="1:5">
      <c r="D6" s="32" t="s">
        <v>26</v>
      </c>
      <c r="E6" s="33"/>
    </row>
    <row r="7" spans="1:5">
      <c r="E7" s="15"/>
    </row>
    <row r="8" spans="1:5" s="2" customFormat="1" ht="30.75" customHeight="1">
      <c r="A8" s="29" t="s">
        <v>23</v>
      </c>
      <c r="B8" s="29"/>
      <c r="C8" s="29"/>
      <c r="D8" s="29"/>
      <c r="E8" s="29"/>
    </row>
    <row r="9" spans="1:5" s="2" customFormat="1" ht="14.25" customHeight="1">
      <c r="A9" s="16"/>
      <c r="B9" s="16"/>
      <c r="C9" s="16"/>
      <c r="D9" s="16"/>
      <c r="E9" s="16"/>
    </row>
    <row r="10" spans="1:5" s="1" customFormat="1" ht="37.5" customHeight="1">
      <c r="A10" s="17" t="s">
        <v>0</v>
      </c>
      <c r="B10" s="17" t="s">
        <v>1</v>
      </c>
      <c r="C10" s="17" t="s">
        <v>24</v>
      </c>
      <c r="D10" s="17" t="s">
        <v>3</v>
      </c>
      <c r="E10" s="17" t="s">
        <v>6</v>
      </c>
    </row>
    <row r="11" spans="1:5" s="1" customFormat="1" ht="27" customHeight="1">
      <c r="A11" s="19" t="s">
        <v>10</v>
      </c>
      <c r="B11" s="20"/>
      <c r="C11" s="21"/>
      <c r="D11" s="20"/>
      <c r="E11" s="20"/>
    </row>
    <row r="12" spans="1:5" s="5" customFormat="1" ht="35.25" customHeight="1">
      <c r="A12" s="19" t="s">
        <v>16</v>
      </c>
      <c r="B12" s="19"/>
      <c r="C12" s="22">
        <f>((111*0.8*10.1+45*210*1.1)*1.22*14.14+(17*10.1+20*8*1.1)*1.22*14.14)*1.18</f>
        <v>236934.63866351999</v>
      </c>
      <c r="D12" s="19" t="s">
        <v>15</v>
      </c>
      <c r="E12" s="19" t="s">
        <v>9</v>
      </c>
    </row>
    <row r="13" spans="1:5" s="5" customFormat="1" ht="34.5" customHeight="1">
      <c r="A13" s="19" t="s">
        <v>17</v>
      </c>
      <c r="B13" s="19"/>
      <c r="C13" s="22">
        <f>((0.895*280)*1.35*80/20*1.22*36.12)*1.18</f>
        <v>70366.249860479991</v>
      </c>
      <c r="D13" s="19" t="s">
        <v>12</v>
      </c>
      <c r="E13" s="19" t="s">
        <v>8</v>
      </c>
    </row>
    <row r="14" spans="1:5" s="5" customFormat="1" ht="30" customHeight="1">
      <c r="A14" s="19" t="s">
        <v>11</v>
      </c>
      <c r="B14" s="19"/>
      <c r="C14" s="22">
        <f>((0.895*280*1.35/30%*100%*1.47*36.12))*1.18</f>
        <v>70654.636130399987</v>
      </c>
      <c r="D14" s="19" t="s">
        <v>13</v>
      </c>
      <c r="E14" s="19"/>
    </row>
    <row r="15" spans="1:5" s="5" customFormat="1" ht="37.5" customHeight="1">
      <c r="A15" s="19" t="s">
        <v>18</v>
      </c>
      <c r="B15" s="19"/>
      <c r="C15" s="22">
        <f>((111*0.9+45*280*1.1)*0.4*1.22*14.14+(17*10.1+20*8*1.1)*1.22*14.14)*1.18</f>
        <v>120744.53878704002</v>
      </c>
      <c r="D15" s="19" t="s">
        <v>14</v>
      </c>
      <c r="E15" s="19" t="s">
        <v>9</v>
      </c>
    </row>
    <row r="16" spans="1:5" s="1" customFormat="1" ht="24.75" customHeight="1">
      <c r="A16" s="25" t="s">
        <v>7</v>
      </c>
      <c r="B16" s="26"/>
      <c r="C16" s="27">
        <f>SUM(C12:C15)</f>
        <v>498700.06344144</v>
      </c>
      <c r="D16" s="24"/>
      <c r="E16" s="23"/>
    </row>
    <row r="17" spans="1:5" s="1" customFormat="1" ht="18" customHeight="1">
      <c r="A17" s="10"/>
      <c r="B17" s="11"/>
      <c r="C17" s="12"/>
      <c r="D17" s="13"/>
      <c r="E17" s="14"/>
    </row>
    <row r="18" spans="1:5" ht="12.75" customHeight="1">
      <c r="A18" s="31" t="s">
        <v>2</v>
      </c>
      <c r="B18" s="31"/>
      <c r="C18" s="31"/>
      <c r="D18" s="31"/>
    </row>
    <row r="19" spans="1:5" ht="17.25" customHeight="1">
      <c r="A19" s="31" t="s">
        <v>5</v>
      </c>
      <c r="B19" s="31"/>
      <c r="C19" s="31"/>
      <c r="D19" s="31"/>
      <c r="E19" s="31"/>
    </row>
    <row r="20" spans="1:5" s="5" customFormat="1" ht="25.5" customHeight="1">
      <c r="A20" s="30" t="s">
        <v>4</v>
      </c>
      <c r="B20" s="30"/>
      <c r="C20" s="30"/>
      <c r="D20" s="30"/>
      <c r="E20" s="30"/>
    </row>
    <row r="21" spans="1:5" s="5" customFormat="1" ht="25.5" customHeight="1">
      <c r="A21" s="9"/>
      <c r="B21" s="9"/>
    </row>
    <row r="22" spans="1:5" s="5" customFormat="1" ht="25.5" customHeight="1">
      <c r="A22" s="18" t="s">
        <v>27</v>
      </c>
      <c r="B22" s="9"/>
      <c r="C22" s="9"/>
      <c r="D22" s="28" t="s">
        <v>28</v>
      </c>
      <c r="E22" s="28"/>
    </row>
    <row r="23" spans="1:5" s="5" customFormat="1">
      <c r="A23" s="4"/>
    </row>
    <row r="24" spans="1:5" s="6" customFormat="1">
      <c r="D24" s="7"/>
      <c r="E24" s="8"/>
    </row>
    <row r="25" spans="1:5" s="1" customFormat="1"/>
    <row r="28" spans="1:5" s="1" customFormat="1"/>
  </sheetData>
  <mergeCells count="11">
    <mergeCell ref="D6:E6"/>
    <mergeCell ref="D1:E1"/>
    <mergeCell ref="D2:E2"/>
    <mergeCell ref="D3:E3"/>
    <mergeCell ref="D4:E4"/>
    <mergeCell ref="D5:E5"/>
    <mergeCell ref="D22:E22"/>
    <mergeCell ref="A8:E8"/>
    <mergeCell ref="A20:E20"/>
    <mergeCell ref="A18:D18"/>
    <mergeCell ref="A19:E19"/>
  </mergeCells>
  <phoneticPr fontId="0" type="noConversion"/>
  <pageMargins left="0.39370078740157483" right="0.39370078740157483" top="0.59055118110236227" bottom="0.78740157480314965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2013-10-02T03:21:45Z</cp:lastPrinted>
  <dcterms:created xsi:type="dcterms:W3CDTF">1996-10-08T23:32:33Z</dcterms:created>
  <dcterms:modified xsi:type="dcterms:W3CDTF">2013-10-02T03:21:48Z</dcterms:modified>
</cp:coreProperties>
</file>