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203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6" i="1" l="1"/>
  <c r="F16" i="1"/>
  <c r="J16" i="1" s="1"/>
  <c r="C16" i="1"/>
  <c r="I16" i="1" s="1"/>
  <c r="J12" i="1"/>
  <c r="H12" i="1"/>
  <c r="F12" i="1"/>
  <c r="C12" i="1"/>
  <c r="I12" i="1" s="1"/>
  <c r="E12" i="1" l="1"/>
  <c r="G12" i="1"/>
  <c r="K12" i="1" s="1"/>
  <c r="L12" i="1" s="1"/>
  <c r="E16" i="1"/>
  <c r="G16" i="1"/>
  <c r="K16" i="1" s="1"/>
  <c r="L16" i="1" s="1"/>
  <c r="L19" i="1" l="1"/>
</calcChain>
</file>

<file path=xl/sharedStrings.xml><?xml version="1.0" encoding="utf-8"?>
<sst xmlns="http://schemas.openxmlformats.org/spreadsheetml/2006/main" count="29" uniqueCount="22">
  <si>
    <t>Источники информации</t>
  </si>
  <si>
    <t>Общая площадь уборки в месяц (кв.м)</t>
  </si>
  <si>
    <t>Стоимость уборки общей площади в месяц (руб.)</t>
  </si>
  <si>
    <t>Период оказания услуг :</t>
  </si>
  <si>
    <t>01.11.2013г. - 31.12.2013г.</t>
  </si>
  <si>
    <t>01.01.2014г. - 15.04.2014г.</t>
  </si>
  <si>
    <r>
      <rPr>
        <b/>
        <sz val="12"/>
        <color theme="1"/>
        <rFont val="Calibri"/>
        <family val="2"/>
        <charset val="204"/>
        <scheme val="minor"/>
      </rPr>
      <t xml:space="preserve">Итого </t>
    </r>
    <r>
      <rPr>
        <sz val="11"/>
        <color theme="1"/>
        <rFont val="Calibri"/>
        <family val="2"/>
        <charset val="204"/>
        <scheme val="minor"/>
      </rPr>
      <t xml:space="preserve">                                                        (с 01.11.2013г. по 15.04.2014г.)         </t>
    </r>
  </si>
  <si>
    <t>Цена за                  1 кв.м (руб.)</t>
  </si>
  <si>
    <t>Площадь уборки (кв.м)</t>
  </si>
  <si>
    <t>Стоимость (руб.)</t>
  </si>
  <si>
    <t>Начальная (максимальная) цена контракта (руб.)</t>
  </si>
  <si>
    <t>Приложение № 1</t>
  </si>
  <si>
    <t>к документации об открытом аукционе в электронной форме</t>
  </si>
  <si>
    <t>Обоснование</t>
  </si>
  <si>
    <r>
      <rPr>
        <b/>
        <sz val="12"/>
        <color theme="1"/>
        <rFont val="Calibri"/>
        <family val="2"/>
        <charset val="204"/>
        <scheme val="minor"/>
      </rPr>
      <t>начальной</t>
    </r>
    <r>
      <rPr>
        <sz val="12"/>
        <color theme="1"/>
        <rFont val="Calibri"/>
        <family val="2"/>
        <charset val="204"/>
        <scheme val="minor"/>
      </rPr>
      <t xml:space="preserve">  (максимальной)  цены  муниципального  контракта на оказание услуг по очистке кровли и территории административных зданий</t>
    </r>
  </si>
  <si>
    <t>Очистка  кровли  (уборка снега с крыш, погрузка и вывоз)</t>
  </si>
  <si>
    <t>Коммерческое предложение № 1</t>
  </si>
  <si>
    <t>Коммерческое предложение № 2</t>
  </si>
  <si>
    <t>Коммерческое предложение № 3</t>
  </si>
  <si>
    <t>Средняя цена за                    1 кв.м в месяц (руб.)</t>
  </si>
  <si>
    <t>Очистка  придомовой территории  (сгребание снега, погрузка и вывоз)</t>
  </si>
  <si>
    <t>И т о г 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</si>
</sst>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5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4" fontId="5" fillId="0" borderId="4" xfId="0" applyNumberFormat="1" applyFont="1" applyBorder="1" applyAlignment="1">
      <alignment vertical="center"/>
    </xf>
    <xf numFmtId="4" fontId="0" fillId="0" borderId="6" xfId="0" applyNumberFormat="1" applyBorder="1"/>
    <xf numFmtId="4" fontId="0" fillId="0" borderId="1" xfId="0" applyNumberFormat="1" applyBorder="1"/>
    <xf numFmtId="4" fontId="0" fillId="0" borderId="13" xfId="0" applyNumberFormat="1" applyBorder="1"/>
    <xf numFmtId="4" fontId="0" fillId="0" borderId="19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20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2" xfId="0" applyBorder="1" applyAlignment="1">
      <alignment vertical="center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23" xfId="0" applyFont="1" applyBorder="1" applyAlignment="1">
      <alignment horizontal="right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tabSelected="1" workbookViewId="0">
      <selection activeCell="G27" sqref="G27"/>
    </sheetView>
  </sheetViews>
  <sheetFormatPr defaultRowHeight="15" x14ac:dyDescent="0.25"/>
  <cols>
    <col min="1" max="1" width="18.42578125" customWidth="1"/>
    <col min="2" max="3" width="10.7109375" customWidth="1"/>
    <col min="4" max="5" width="15.7109375" customWidth="1"/>
    <col min="6" max="11" width="12.7109375" customWidth="1"/>
    <col min="12" max="12" width="15.7109375" customWidth="1"/>
  </cols>
  <sheetData>
    <row r="1" spans="1:12" x14ac:dyDescent="0.25">
      <c r="I1" s="25" t="s">
        <v>11</v>
      </c>
      <c r="J1" s="25"/>
      <c r="K1" s="25"/>
      <c r="L1" s="25"/>
    </row>
    <row r="2" spans="1:12" x14ac:dyDescent="0.25">
      <c r="I2" s="25" t="s">
        <v>12</v>
      </c>
      <c r="J2" s="25"/>
      <c r="K2" s="25"/>
      <c r="L2" s="25"/>
    </row>
    <row r="3" spans="1:12" x14ac:dyDescent="0.25">
      <c r="I3" s="1"/>
      <c r="J3" s="1"/>
      <c r="K3" s="1"/>
      <c r="L3" s="1"/>
    </row>
    <row r="4" spans="1:12" ht="21" x14ac:dyDescent="0.25">
      <c r="A4" s="26" t="s">
        <v>13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2" ht="15.75" x14ac:dyDescent="0.25">
      <c r="A5" s="27" t="s">
        <v>14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2" ht="15.75" thickBot="1" x14ac:dyDescent="0.3"/>
    <row r="7" spans="1:12" ht="15.75" x14ac:dyDescent="0.25">
      <c r="A7" s="28" t="s">
        <v>0</v>
      </c>
      <c r="B7" s="31" t="s">
        <v>7</v>
      </c>
      <c r="C7" s="31" t="s">
        <v>19</v>
      </c>
      <c r="D7" s="31" t="s">
        <v>1</v>
      </c>
      <c r="E7" s="31" t="s">
        <v>2</v>
      </c>
      <c r="F7" s="37" t="s">
        <v>3</v>
      </c>
      <c r="G7" s="37"/>
      <c r="H7" s="37"/>
      <c r="I7" s="37"/>
      <c r="J7" s="37"/>
      <c r="K7" s="37"/>
      <c r="L7" s="34" t="s">
        <v>10</v>
      </c>
    </row>
    <row r="8" spans="1:12" ht="29.25" customHeight="1" x14ac:dyDescent="0.25">
      <c r="A8" s="29"/>
      <c r="B8" s="32"/>
      <c r="C8" s="32"/>
      <c r="D8" s="32"/>
      <c r="E8" s="32"/>
      <c r="F8" s="32" t="s">
        <v>4</v>
      </c>
      <c r="G8" s="32"/>
      <c r="H8" s="32" t="s">
        <v>5</v>
      </c>
      <c r="I8" s="32"/>
      <c r="J8" s="32" t="s">
        <v>6</v>
      </c>
      <c r="K8" s="32"/>
      <c r="L8" s="35"/>
    </row>
    <row r="9" spans="1:12" ht="45.75" thickBot="1" x14ac:dyDescent="0.3">
      <c r="A9" s="30"/>
      <c r="B9" s="33"/>
      <c r="C9" s="33"/>
      <c r="D9" s="33"/>
      <c r="E9" s="33"/>
      <c r="F9" s="3" t="s">
        <v>8</v>
      </c>
      <c r="G9" s="3" t="s">
        <v>9</v>
      </c>
      <c r="H9" s="3" t="s">
        <v>8</v>
      </c>
      <c r="I9" s="3" t="s">
        <v>9</v>
      </c>
      <c r="J9" s="3" t="s">
        <v>8</v>
      </c>
      <c r="K9" s="3" t="s">
        <v>9</v>
      </c>
      <c r="L9" s="36"/>
    </row>
    <row r="10" spans="1:12" ht="15.75" thickBot="1" x14ac:dyDescent="0.3">
      <c r="A10" s="4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6">
        <v>12</v>
      </c>
    </row>
    <row r="11" spans="1:12" ht="16.5" thickBot="1" x14ac:dyDescent="0.3">
      <c r="A11" s="22" t="s">
        <v>15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4"/>
    </row>
    <row r="12" spans="1:12" ht="30" customHeight="1" x14ac:dyDescent="0.25">
      <c r="A12" s="7" t="s">
        <v>16</v>
      </c>
      <c r="B12" s="10">
        <v>70</v>
      </c>
      <c r="C12" s="13">
        <f>(B12+B13+B14)/3</f>
        <v>101.66666666666667</v>
      </c>
      <c r="D12" s="13">
        <v>5193.8</v>
      </c>
      <c r="E12" s="13">
        <f>C12*D12</f>
        <v>528036.33333333337</v>
      </c>
      <c r="F12" s="13">
        <f>D12*2</f>
        <v>10387.6</v>
      </c>
      <c r="G12" s="13">
        <f>C12*F12</f>
        <v>1056072.6666666667</v>
      </c>
      <c r="H12" s="13">
        <f>D12*3.5</f>
        <v>18178.3</v>
      </c>
      <c r="I12" s="13">
        <f>C12*H12</f>
        <v>1848127.1666666667</v>
      </c>
      <c r="J12" s="13">
        <f>F12+H12</f>
        <v>28565.9</v>
      </c>
      <c r="K12" s="13">
        <f>G12+I12</f>
        <v>2904199.8333333335</v>
      </c>
      <c r="L12" s="16">
        <f>K12</f>
        <v>2904199.8333333335</v>
      </c>
    </row>
    <row r="13" spans="1:12" ht="30" x14ac:dyDescent="0.25">
      <c r="A13" s="2" t="s">
        <v>17</v>
      </c>
      <c r="B13" s="11">
        <v>115</v>
      </c>
      <c r="C13" s="14"/>
      <c r="D13" s="14"/>
      <c r="E13" s="14"/>
      <c r="F13" s="14"/>
      <c r="G13" s="14"/>
      <c r="H13" s="14"/>
      <c r="I13" s="14"/>
      <c r="J13" s="14"/>
      <c r="K13" s="14"/>
      <c r="L13" s="17"/>
    </row>
    <row r="14" spans="1:12" ht="30.75" thickBot="1" x14ac:dyDescent="0.3">
      <c r="A14" s="8" t="s">
        <v>18</v>
      </c>
      <c r="B14" s="12">
        <v>120</v>
      </c>
      <c r="C14" s="15"/>
      <c r="D14" s="15"/>
      <c r="E14" s="15"/>
      <c r="F14" s="15"/>
      <c r="G14" s="15"/>
      <c r="H14" s="15"/>
      <c r="I14" s="15"/>
      <c r="J14" s="15"/>
      <c r="K14" s="15"/>
      <c r="L14" s="18"/>
    </row>
    <row r="15" spans="1:12" ht="16.5" thickBot="1" x14ac:dyDescent="0.3">
      <c r="A15" s="22" t="s">
        <v>20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4"/>
    </row>
    <row r="16" spans="1:12" ht="30" customHeight="1" x14ac:dyDescent="0.25">
      <c r="A16" s="7" t="s">
        <v>16</v>
      </c>
      <c r="B16" s="10">
        <v>40</v>
      </c>
      <c r="C16" s="13">
        <f>(B16+B17+B18)/3</f>
        <v>31.666666666666668</v>
      </c>
      <c r="D16" s="13">
        <v>3692.8</v>
      </c>
      <c r="E16" s="13">
        <f>C16*D16</f>
        <v>116938.66666666667</v>
      </c>
      <c r="F16" s="13">
        <f>D16*2</f>
        <v>7385.6</v>
      </c>
      <c r="G16" s="13">
        <f>C16*F16</f>
        <v>233877.33333333334</v>
      </c>
      <c r="H16" s="13">
        <f>D16*3.5</f>
        <v>12924.800000000001</v>
      </c>
      <c r="I16" s="13">
        <f>C16*H16</f>
        <v>409285.33333333337</v>
      </c>
      <c r="J16" s="13">
        <f>F16+H16</f>
        <v>20310.400000000001</v>
      </c>
      <c r="K16" s="13">
        <f>G16+I16</f>
        <v>643162.66666666674</v>
      </c>
      <c r="L16" s="16">
        <f>K16</f>
        <v>643162.66666666674</v>
      </c>
    </row>
    <row r="17" spans="1:12" ht="30" x14ac:dyDescent="0.25">
      <c r="A17" s="2" t="s">
        <v>17</v>
      </c>
      <c r="B17" s="11">
        <v>25</v>
      </c>
      <c r="C17" s="14"/>
      <c r="D17" s="14"/>
      <c r="E17" s="14"/>
      <c r="F17" s="14"/>
      <c r="G17" s="14"/>
      <c r="H17" s="14"/>
      <c r="I17" s="14"/>
      <c r="J17" s="14"/>
      <c r="K17" s="14"/>
      <c r="L17" s="17"/>
    </row>
    <row r="18" spans="1:12" ht="30.75" thickBot="1" x14ac:dyDescent="0.3">
      <c r="A18" s="8" t="s">
        <v>18</v>
      </c>
      <c r="B18" s="12">
        <v>30</v>
      </c>
      <c r="C18" s="15"/>
      <c r="D18" s="15"/>
      <c r="E18" s="15"/>
      <c r="F18" s="15"/>
      <c r="G18" s="15"/>
      <c r="H18" s="15"/>
      <c r="I18" s="15"/>
      <c r="J18" s="15"/>
      <c r="K18" s="15"/>
      <c r="L18" s="18"/>
    </row>
    <row r="19" spans="1:12" ht="19.5" thickBot="1" x14ac:dyDescent="0.3">
      <c r="A19" s="19" t="s">
        <v>21</v>
      </c>
      <c r="B19" s="20"/>
      <c r="C19" s="20"/>
      <c r="D19" s="20"/>
      <c r="E19" s="20"/>
      <c r="F19" s="20"/>
      <c r="G19" s="20"/>
      <c r="H19" s="20"/>
      <c r="I19" s="20"/>
      <c r="J19" s="20"/>
      <c r="K19" s="21"/>
      <c r="L19" s="9">
        <f>L12+L16</f>
        <v>3547362.5</v>
      </c>
    </row>
    <row r="23" spans="1:12" x14ac:dyDescent="0.25">
      <c r="G23" s="38"/>
    </row>
  </sheetData>
  <mergeCells count="37">
    <mergeCell ref="L7:L9"/>
    <mergeCell ref="F7:K7"/>
    <mergeCell ref="F8:G8"/>
    <mergeCell ref="H8:I8"/>
    <mergeCell ref="J8:K8"/>
    <mergeCell ref="A15:L15"/>
    <mergeCell ref="I1:L1"/>
    <mergeCell ref="I2:L2"/>
    <mergeCell ref="A4:L4"/>
    <mergeCell ref="A5:L5"/>
    <mergeCell ref="A11:L11"/>
    <mergeCell ref="C12:C14"/>
    <mergeCell ref="D12:D14"/>
    <mergeCell ref="E12:E14"/>
    <mergeCell ref="F12:F14"/>
    <mergeCell ref="G12:G14"/>
    <mergeCell ref="A7:A9"/>
    <mergeCell ref="B7:B9"/>
    <mergeCell ref="C7:C9"/>
    <mergeCell ref="D7:D9"/>
    <mergeCell ref="E7:E9"/>
    <mergeCell ref="H12:H14"/>
    <mergeCell ref="I12:I14"/>
    <mergeCell ref="J12:J14"/>
    <mergeCell ref="K12:K14"/>
    <mergeCell ref="L12:L14"/>
    <mergeCell ref="I16:I18"/>
    <mergeCell ref="J16:J18"/>
    <mergeCell ref="K16:K18"/>
    <mergeCell ref="L16:L18"/>
    <mergeCell ref="A19:K19"/>
    <mergeCell ref="C16:C18"/>
    <mergeCell ref="D16:D18"/>
    <mergeCell ref="E16:E18"/>
    <mergeCell ref="F16:F18"/>
    <mergeCell ref="G16:G18"/>
    <mergeCell ref="H16:H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Прядеина Галина Николаевна</dc:creator>
  <cp:lastModifiedBy>Прядеина Галина Николаевна</cp:lastModifiedBy>
  <cp:lastPrinted>2013-09-18T08:50:35Z</cp:lastPrinted>
  <dcterms:created xsi:type="dcterms:W3CDTF">2013-09-16T10:02:36Z</dcterms:created>
  <dcterms:modified xsi:type="dcterms:W3CDTF">2013-09-19T04:05:21Z</dcterms:modified>
</cp:coreProperties>
</file>