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24" i="1" l="1"/>
  <c r="H24" i="1" l="1"/>
  <c r="H23" i="1" l="1"/>
  <c r="H18" i="1"/>
  <c r="H19" i="1"/>
  <c r="H20" i="1"/>
  <c r="H21" i="1"/>
  <c r="H22" i="1"/>
  <c r="H17" i="1"/>
  <c r="F18" i="1"/>
  <c r="F19" i="1"/>
  <c r="F20" i="1"/>
  <c r="F21" i="1"/>
  <c r="F22" i="1"/>
  <c r="F17" i="1"/>
  <c r="H14" i="1"/>
  <c r="F13" i="1" l="1"/>
  <c r="H13" i="1" s="1"/>
  <c r="F14" i="1"/>
  <c r="F12" i="1"/>
  <c r="H12" i="1" s="1"/>
  <c r="F9" i="1"/>
  <c r="H9" i="1" s="1"/>
  <c r="F8" i="1"/>
  <c r="H8" i="1" s="1"/>
  <c r="H15" i="1" l="1"/>
  <c r="H10" i="1"/>
</calcChain>
</file>

<file path=xl/sharedStrings.xml><?xml version="1.0" encoding="utf-8"?>
<sst xmlns="http://schemas.openxmlformats.org/spreadsheetml/2006/main" count="41" uniqueCount="31">
  <si>
    <t>Приложение №2</t>
  </si>
  <si>
    <t>к документации об открытом аукционе</t>
  </si>
  <si>
    <t>в электронной форме</t>
  </si>
  <si>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</si>
  <si>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</si>
  <si>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</si>
  <si>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</si>
  <si>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</si>
  <si>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</si>
  <si>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</si>
  <si>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</si>
  <si>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</si>
  <si>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Итого:</t>
  </si>
  <si>
    <t>Всего:</t>
  </si>
  <si>
    <t>Цемент мешок 50 кг</t>
  </si>
  <si>
    <t>Мешки полипропиленовые 55х105мм</t>
  </si>
  <si>
    <t>Средняя стоимость за 1 лист, руб.</t>
  </si>
  <si>
    <t>Фанера 1525х1525х4мм</t>
  </si>
  <si>
    <t>Фанера 1525х1525х12мм</t>
  </si>
  <si>
    <t>стекло листовое толщиной 4 мм 1300х1600</t>
  </si>
  <si>
    <t>Кол-во, л</t>
  </si>
  <si>
    <t>Средняя стоимость за 1м3, руб.</t>
  </si>
  <si>
    <t>Кол-во, м3</t>
  </si>
  <si>
    <t>Доска обрезная 6000х150х25мм</t>
  </si>
  <si>
    <t>Доска обрезная 6000х150х30мм</t>
  </si>
  <si>
    <t>Доска обрезная 6000х150х40мм</t>
  </si>
  <si>
    <t>Доска обрезная 6000х150х50мм</t>
  </si>
  <si>
    <t>Брус обрезной 6000х100х100мм</t>
  </si>
  <si>
    <t>Брус обрезной 6000х150х100мм</t>
  </si>
  <si>
    <r>
      <t xml:space="preserve">Источники информации: </t>
    </r>
    <r>
      <rPr>
        <sz val="11"/>
        <color rgb="FF000000"/>
        <rFont val="Arial"/>
        <family val="2"/>
        <charset val="204"/>
      </rPr>
      <t>http://tpkperm.ru/ tpr.perm.ru;  http://www.ural.k.com;   perm.pulsen.ru; http://gmkbb.ru; http://inkost.ru;</t>
    </r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</si>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</sst>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10" zoomScaleNormal="100" workbookViewId="0">
      <selection activeCell="C11" sqref="C11"/>
    </sheetView>
  </sheetViews>
  <sheetFormatPr defaultRowHeight="15" x14ac:dyDescent="0.25"/>
  <cols>
    <col min="2" max="2" width="19.28515625" customWidth="1"/>
    <col min="3" max="3" width="14.140625" customWidth="1"/>
    <col min="4" max="4" width="13" customWidth="1"/>
    <col min="5" max="5" width="12.140625" customWidth="1"/>
    <col min="6" max="7" width="13.28515625" customWidth="1"/>
    <col min="8" max="8" width="13.5703125" customWidth="1"/>
  </cols>
  <sheetData>
    <row r="1" spans="1:8" x14ac:dyDescent="0.25">
      <c r="B1" s="1"/>
      <c r="C1" s="1"/>
      <c r="D1" s="1"/>
      <c r="E1" s="1"/>
      <c r="F1" s="21" t="s">
        <v>0</v>
      </c>
      <c r="G1" s="21"/>
      <c r="H1" s="21"/>
    </row>
    <row r="2" spans="1:8" x14ac:dyDescent="0.25">
      <c r="B2" s="1"/>
      <c r="C2" s="1"/>
      <c r="D2" s="1"/>
      <c r="E2" s="1"/>
      <c r="F2" s="21" t="s">
        <v>1</v>
      </c>
      <c r="G2" s="21"/>
      <c r="H2" s="21"/>
    </row>
    <row r="3" spans="1:8" x14ac:dyDescent="0.25">
      <c r="B3" s="1"/>
      <c r="C3" s="1"/>
      <c r="D3" s="1"/>
      <c r="E3" s="1"/>
      <c r="F3" s="22" t="s">
        <v>2</v>
      </c>
      <c r="G3" s="22"/>
      <c r="H3" s="22"/>
    </row>
    <row r="4" spans="1:8" x14ac:dyDescent="0.25">
      <c r="B4" s="23" t="s">
        <v>3</v>
      </c>
      <c r="C4" s="23"/>
      <c r="D4" s="23"/>
      <c r="E4" s="23"/>
      <c r="F4" s="23"/>
      <c r="G4" s="23"/>
      <c r="H4" s="23"/>
    </row>
    <row r="5" spans="1:8" x14ac:dyDescent="0.25">
      <c r="B5" s="24"/>
      <c r="C5" s="24"/>
      <c r="D5" s="24"/>
      <c r="E5" s="24"/>
      <c r="F5" s="24"/>
      <c r="G5" s="24"/>
      <c r="H5" s="24"/>
    </row>
    <row r="6" spans="1:8" x14ac:dyDescent="0.25">
      <c r="A6" s="33" t="s">
        <v>30</v>
      </c>
      <c r="B6" s="18" t="s">
        <v>8</v>
      </c>
      <c r="C6" s="25" t="s">
        <v>4</v>
      </c>
      <c r="D6" s="26"/>
      <c r="E6" s="27"/>
      <c r="F6" s="28" t="s">
        <v>9</v>
      </c>
      <c r="G6" s="30" t="s">
        <v>10</v>
      </c>
      <c r="H6" s="32" t="s">
        <v>11</v>
      </c>
    </row>
    <row r="7" spans="1:8" ht="30" x14ac:dyDescent="0.25">
      <c r="A7" s="34"/>
      <c r="B7" s="19"/>
      <c r="C7" s="2" t="s">
        <v>5</v>
      </c>
      <c r="D7" s="2" t="s">
        <v>6</v>
      </c>
      <c r="E7" s="3" t="s">
        <v>7</v>
      </c>
      <c r="F7" s="29"/>
      <c r="G7" s="31"/>
      <c r="H7" s="32"/>
    </row>
    <row r="8" spans="1:8" ht="28.5" x14ac:dyDescent="0.25">
      <c r="A8" s="35">
        <v>1</v>
      </c>
      <c r="B8" s="4" t="s">
        <v>14</v>
      </c>
      <c r="C8" s="5">
        <v>250</v>
      </c>
      <c r="D8" s="5">
        <v>210</v>
      </c>
      <c r="E8" s="6">
        <v>220</v>
      </c>
      <c r="F8" s="6">
        <f>(C8+D8+E8)/3</f>
        <v>226.66666666666666</v>
      </c>
      <c r="G8" s="7">
        <v>30</v>
      </c>
      <c r="H8" s="6">
        <f>F8*G8</f>
        <v>6800</v>
      </c>
    </row>
    <row r="9" spans="1:8" ht="42.75" x14ac:dyDescent="0.25">
      <c r="A9" s="35">
        <v>2</v>
      </c>
      <c r="B9" s="4" t="s">
        <v>15</v>
      </c>
      <c r="C9" s="5">
        <v>7.7</v>
      </c>
      <c r="D9" s="5">
        <v>7.2</v>
      </c>
      <c r="E9" s="6">
        <v>8</v>
      </c>
      <c r="F9" s="6">
        <f t="shared" ref="F9" si="0">(C9+D9+E9)/3</f>
        <v>7.6333333333333329</v>
      </c>
      <c r="G9" s="7">
        <v>50</v>
      </c>
      <c r="H9" s="6">
        <f t="shared" ref="H9" si="1">F9*G9</f>
        <v>381.66666666666663</v>
      </c>
    </row>
    <row r="10" spans="1:8" ht="24" customHeight="1" x14ac:dyDescent="0.25">
      <c r="A10" s="35">
        <v>2</v>
      </c>
      <c r="B10" s="13" t="s">
        <v>12</v>
      </c>
      <c r="C10" s="6"/>
      <c r="D10" s="6"/>
      <c r="E10" s="6"/>
      <c r="F10" s="6"/>
      <c r="G10" s="7"/>
      <c r="H10" s="9">
        <f>SUM(H8:H9)</f>
        <v>7181.666666666667</v>
      </c>
    </row>
    <row r="11" spans="1:8" ht="61.5" customHeight="1" x14ac:dyDescent="0.25">
      <c r="A11" s="35"/>
      <c r="B11" s="36"/>
      <c r="C11" s="2" t="s">
        <v>5</v>
      </c>
      <c r="D11" s="2" t="s">
        <v>6</v>
      </c>
      <c r="E11" s="10" t="s">
        <v>7</v>
      </c>
      <c r="F11" s="11" t="s">
        <v>16</v>
      </c>
      <c r="G11" s="12" t="s">
        <v>20</v>
      </c>
      <c r="H11" s="12" t="s">
        <v>11</v>
      </c>
    </row>
    <row r="12" spans="1:8" ht="29.25" x14ac:dyDescent="0.25">
      <c r="A12" s="35">
        <v>1</v>
      </c>
      <c r="B12" s="13" t="s">
        <v>17</v>
      </c>
      <c r="C12" s="6">
        <v>325</v>
      </c>
      <c r="D12" s="6">
        <v>299</v>
      </c>
      <c r="E12" s="6">
        <v>299</v>
      </c>
      <c r="F12" s="6">
        <f>(C12+D12+E12)/3</f>
        <v>307.66666666666669</v>
      </c>
      <c r="G12" s="7">
        <v>100</v>
      </c>
      <c r="H12" s="6">
        <f>F12*G12</f>
        <v>30766.666666666668</v>
      </c>
    </row>
    <row r="13" spans="1:8" ht="29.25" x14ac:dyDescent="0.25">
      <c r="A13" s="35">
        <v>2</v>
      </c>
      <c r="B13" s="13" t="s">
        <v>18</v>
      </c>
      <c r="C13" s="6">
        <v>800</v>
      </c>
      <c r="D13" s="6">
        <v>686</v>
      </c>
      <c r="E13" s="6">
        <v>680</v>
      </c>
      <c r="F13" s="6">
        <f t="shared" ref="F13:F14" si="2">(C13+D13+E13)/3</f>
        <v>722</v>
      </c>
      <c r="G13" s="7">
        <v>100</v>
      </c>
      <c r="H13" s="6">
        <f t="shared" ref="H13" si="3">F13*G13</f>
        <v>72200</v>
      </c>
    </row>
    <row r="14" spans="1:8" ht="43.5" x14ac:dyDescent="0.25">
      <c r="A14" s="35">
        <v>3</v>
      </c>
      <c r="B14" s="13" t="s">
        <v>19</v>
      </c>
      <c r="C14" s="6">
        <v>457.6</v>
      </c>
      <c r="D14" s="6">
        <v>343.2</v>
      </c>
      <c r="E14" s="6">
        <v>405.6</v>
      </c>
      <c r="F14" s="6">
        <f t="shared" si="2"/>
        <v>402.13333333333338</v>
      </c>
      <c r="G14" s="7">
        <v>240</v>
      </c>
      <c r="H14" s="6">
        <f>F14*G14</f>
        <v>96512.000000000015</v>
      </c>
    </row>
    <row r="15" spans="1:8" ht="21" customHeight="1" x14ac:dyDescent="0.25">
      <c r="A15" s="35">
        <v>3</v>
      </c>
      <c r="B15" s="13" t="s">
        <v>12</v>
      </c>
      <c r="C15" s="14"/>
      <c r="D15" s="14"/>
      <c r="E15" s="14"/>
      <c r="F15" s="14"/>
      <c r="G15" s="8"/>
      <c r="H15" s="15">
        <f>SUM(H12:H14)</f>
        <v>199478.66666666669</v>
      </c>
    </row>
    <row r="16" spans="1:8" ht="57.75" customHeight="1" x14ac:dyDescent="0.25">
      <c r="A16" s="35"/>
      <c r="B16" s="13"/>
      <c r="C16" s="2" t="s">
        <v>5</v>
      </c>
      <c r="D16" s="2" t="s">
        <v>6</v>
      </c>
      <c r="E16" s="10" t="s">
        <v>7</v>
      </c>
      <c r="F16" s="11" t="s">
        <v>21</v>
      </c>
      <c r="G16" s="12" t="s">
        <v>22</v>
      </c>
      <c r="H16" s="12" t="s">
        <v>11</v>
      </c>
    </row>
    <row r="17" spans="1:8" ht="33.75" customHeight="1" x14ac:dyDescent="0.25">
      <c r="A17" s="35">
        <v>1</v>
      </c>
      <c r="B17" s="13" t="s">
        <v>23</v>
      </c>
      <c r="C17" s="14">
        <v>5300</v>
      </c>
      <c r="D17" s="14">
        <v>6000</v>
      </c>
      <c r="E17" s="14">
        <v>6400</v>
      </c>
      <c r="F17" s="14">
        <f>(C17+D17+E17)/3</f>
        <v>5900</v>
      </c>
      <c r="G17" s="16">
        <v>15</v>
      </c>
      <c r="H17" s="6">
        <f>F17*G17</f>
        <v>88500</v>
      </c>
    </row>
    <row r="18" spans="1:8" ht="28.5" customHeight="1" x14ac:dyDescent="0.25">
      <c r="A18" s="35">
        <v>2</v>
      </c>
      <c r="B18" s="13" t="s">
        <v>24</v>
      </c>
      <c r="C18" s="14">
        <v>5300</v>
      </c>
      <c r="D18" s="14">
        <v>6000</v>
      </c>
      <c r="E18" s="14">
        <v>6400</v>
      </c>
      <c r="F18" s="14">
        <f t="shared" ref="F18:F22" si="4">(C18+D18+E18)/3</f>
        <v>5900</v>
      </c>
      <c r="G18" s="16">
        <v>15</v>
      </c>
      <c r="H18" s="6">
        <f t="shared" ref="H18:H22" si="5">F18*G18</f>
        <v>88500</v>
      </c>
    </row>
    <row r="19" spans="1:8" ht="30.75" customHeight="1" x14ac:dyDescent="0.25">
      <c r="A19" s="35">
        <v>3</v>
      </c>
      <c r="B19" s="13" t="s">
        <v>25</v>
      </c>
      <c r="C19" s="14">
        <v>5300</v>
      </c>
      <c r="D19" s="14">
        <v>6000</v>
      </c>
      <c r="E19" s="14">
        <v>6400</v>
      </c>
      <c r="F19" s="14">
        <f t="shared" si="4"/>
        <v>5900</v>
      </c>
      <c r="G19" s="16">
        <v>10</v>
      </c>
      <c r="H19" s="6">
        <f t="shared" si="5"/>
        <v>59000</v>
      </c>
    </row>
    <row r="20" spans="1:8" ht="30" customHeight="1" x14ac:dyDescent="0.25">
      <c r="A20" s="35">
        <v>4</v>
      </c>
      <c r="B20" s="13" t="s">
        <v>26</v>
      </c>
      <c r="C20" s="14">
        <v>5300</v>
      </c>
      <c r="D20" s="14">
        <v>6000</v>
      </c>
      <c r="E20" s="14">
        <v>6400</v>
      </c>
      <c r="F20" s="14">
        <f t="shared" si="4"/>
        <v>5900</v>
      </c>
      <c r="G20" s="16">
        <v>5</v>
      </c>
      <c r="H20" s="6">
        <f t="shared" si="5"/>
        <v>29500</v>
      </c>
    </row>
    <row r="21" spans="1:8" ht="30" customHeight="1" x14ac:dyDescent="0.25">
      <c r="A21" s="35">
        <v>5</v>
      </c>
      <c r="B21" s="13" t="s">
        <v>27</v>
      </c>
      <c r="C21" s="14">
        <v>6600</v>
      </c>
      <c r="D21" s="14">
        <v>5400</v>
      </c>
      <c r="E21" s="14">
        <v>6400</v>
      </c>
      <c r="F21" s="14">
        <f t="shared" si="4"/>
        <v>6133.333333333333</v>
      </c>
      <c r="G21" s="16">
        <v>20</v>
      </c>
      <c r="H21" s="6">
        <f t="shared" si="5"/>
        <v>122666.66666666666</v>
      </c>
    </row>
    <row r="22" spans="1:8" ht="30" customHeight="1" x14ac:dyDescent="0.25">
      <c r="A22" s="35">
        <v>6</v>
      </c>
      <c r="B22" s="13" t="s">
        <v>28</v>
      </c>
      <c r="C22" s="14">
        <v>5900</v>
      </c>
      <c r="D22" s="14">
        <v>5200</v>
      </c>
      <c r="E22" s="14">
        <v>5300</v>
      </c>
      <c r="F22" s="14">
        <f t="shared" si="4"/>
        <v>5466.666666666667</v>
      </c>
      <c r="G22" s="16">
        <v>20</v>
      </c>
      <c r="H22" s="6">
        <f t="shared" si="5"/>
        <v>109333.33333333334</v>
      </c>
    </row>
    <row r="23" spans="1:8" ht="25.5" customHeight="1" x14ac:dyDescent="0.25">
      <c r="A23" s="35">
        <v>6</v>
      </c>
      <c r="B23" s="13" t="s">
        <v>12</v>
      </c>
      <c r="C23" s="8"/>
      <c r="D23" s="8"/>
      <c r="E23" s="8"/>
      <c r="F23" s="8"/>
      <c r="G23" s="17"/>
      <c r="H23" s="9">
        <f>SUM(H17:H22)</f>
        <v>497500</v>
      </c>
    </row>
    <row r="24" spans="1:8" ht="30.75" customHeight="1" x14ac:dyDescent="0.25">
      <c r="A24" s="35">
        <f>A10+A15+A23</f>
        <v>11</v>
      </c>
      <c r="B24" s="37" t="s">
        <v>13</v>
      </c>
      <c r="C24" s="8"/>
      <c r="D24" s="8"/>
      <c r="E24" s="8"/>
      <c r="F24" s="8"/>
      <c r="G24" s="8"/>
      <c r="H24" s="9">
        <f>H10+H15+H23</f>
        <v>704160.33333333337</v>
      </c>
    </row>
    <row r="25" spans="1:8" x14ac:dyDescent="0.25">
      <c r="B25" s="1"/>
      <c r="C25" s="1"/>
      <c r="D25" s="1"/>
      <c r="E25" s="1"/>
      <c r="F25" s="1"/>
      <c r="G25" s="1"/>
      <c r="H25" s="1"/>
    </row>
    <row r="26" spans="1:8" ht="44.25" customHeight="1" x14ac:dyDescent="0.25">
      <c r="B26" s="20" t="s">
        <v>29</v>
      </c>
      <c r="C26" s="20"/>
      <c r="D26" s="20"/>
      <c r="E26" s="20"/>
      <c r="F26" s="20"/>
      <c r="G26" s="20"/>
      <c r="H26" s="20"/>
    </row>
  </sheetData>
  <mergeCells count="12">
    <mergeCell ref="A6:A7"/>
    <mergeCell ref="B6:B7"/>
    <mergeCell ref="B26:H26"/>
    <mergeCell ref="F1:H1"/>
    <mergeCell ref="F2:H2"/>
    <mergeCell ref="F3:H3"/>
    <mergeCell ref="B4:H4"/>
    <mergeCell ref="B5:H5"/>
    <mergeCell ref="C6:E6"/>
    <mergeCell ref="F6:F7"/>
    <mergeCell ref="G6:G7"/>
    <mergeCell ref="H6:H7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2013-10-10T09:49:18Z</cp:lastPrinted>
  <dcterms:created xsi:type="dcterms:W3CDTF">2013-06-04T05:44:11Z</dcterms:created>
  <dcterms:modified xsi:type="dcterms:W3CDTF">2013-10-10T09:55:10Z</dcterms:modified>
</cp:coreProperties>
</file>