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№5" sheetId="10" r:id="rId1"/>
  </sheets>
  <calcPr calcId="125725" fullPrecision="0"/>
</workbook>
</file>

<file path=xl/calcChain.xml><?xml version="1.0" encoding="utf-8"?>
<calcChain xmlns="http://schemas.openxmlformats.org/spreadsheetml/2006/main">
  <c r="E78" i="10"/>
  <c r="F78" s="1"/>
  <c r="E74"/>
  <c r="F74" s="1"/>
  <c r="E70"/>
  <c r="F70" s="1"/>
  <c r="E66"/>
  <c r="F66" s="1"/>
  <c r="E62"/>
  <c r="F62" s="1"/>
  <c r="E58"/>
  <c r="F58" s="1"/>
  <c r="E54"/>
  <c r="F54" s="1"/>
  <c r="E50"/>
  <c r="F50" s="1"/>
  <c r="E46"/>
  <c r="F46" s="1"/>
  <c r="E42"/>
  <c r="F42" s="1"/>
  <c r="E38"/>
  <c r="F38" s="1"/>
  <c r="E34"/>
  <c r="F34" s="1"/>
  <c r="E30"/>
  <c r="F30" s="1"/>
  <c r="E26"/>
  <c r="F26" s="1"/>
  <c r="E22"/>
  <c r="F22" s="1"/>
  <c r="E18"/>
  <c r="F18" s="1"/>
  <c r="E14"/>
  <c r="F14" s="1"/>
  <c r="E10"/>
  <c r="E82" l="1"/>
  <c r="F10"/>
</calcChain>
</file>

<file path=xl/sharedStrings.xml><?xml version="1.0" encoding="utf-8"?>
<sst xmlns="http://schemas.openxmlformats.org/spreadsheetml/2006/main" count="102" uniqueCount="51">
  <si>
    <t>№ п/п</t>
  </si>
  <si>
    <t>Северное</t>
  </si>
  <si>
    <t>Южное</t>
  </si>
  <si>
    <t>Банная гора (новое)</t>
  </si>
  <si>
    <t xml:space="preserve">Егошихинское </t>
  </si>
  <si>
    <t>Закамское</t>
  </si>
  <si>
    <t>Кислотные дачи</t>
  </si>
  <si>
    <t>Заозерское</t>
  </si>
  <si>
    <t>Верхне-Курьинское</t>
  </si>
  <si>
    <t>Ново-Лядовское</t>
  </si>
  <si>
    <t>Заборное</t>
  </si>
  <si>
    <t>Запрудское</t>
  </si>
  <si>
    <t>Верхне-Муллинское</t>
  </si>
  <si>
    <t>Блочное</t>
  </si>
  <si>
    <t>Нижне-Курьинское</t>
  </si>
  <si>
    <t>Головановское</t>
  </si>
  <si>
    <t>Банная гора (старое)</t>
  </si>
  <si>
    <t>Окуловское</t>
  </si>
  <si>
    <t>Восточное</t>
  </si>
  <si>
    <t>Общая площадь содержания, м2</t>
  </si>
  <si>
    <t>Стоимость ед.изм., руб. в ценах 2011 г.</t>
  </si>
  <si>
    <t>На календарный год в ценах 2011 г.</t>
  </si>
  <si>
    <t>6=5/365</t>
  </si>
  <si>
    <t>Стоимость 1 дн. содержания в ценах 2011 г.</t>
  </si>
  <si>
    <t>Стоимость содержания на 2014 г.</t>
  </si>
  <si>
    <t>Всего</t>
  </si>
  <si>
    <t xml:space="preserve">             </t>
  </si>
  <si>
    <t>Ведущий инженер ОЭиС ОВБ К.С. Рычин</t>
  </si>
  <si>
    <t>Приложение №5</t>
  </si>
  <si>
    <t>к Муниципальному контракту №______ от "___"___________2013</t>
  </si>
  <si>
    <t>Стоимость работ пообъектно с разбивкой по видам работ и по месяцам.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</si>
  <si>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</si>
  <si>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</si>
  <si>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</si>
  <si>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</si>
  <si>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</si>
  <si>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</si>
  <si>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</si>
  <si>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</si>
  <si>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</si>
  <si>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</si>
  <si>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</si>
  <si>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</si>
  <si>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 том числе по месяцам</t>
  </si>
  <si>
    <t>содержание</t>
  </si>
  <si>
    <t>аккаризация</t>
  </si>
  <si>
    <t>КПП</t>
  </si>
  <si>
    <t>Наименование кладбищ, виды работ.</t>
  </si>
  <si>
    <t>руб.</t>
  </si>
  <si>
    <t>Заказчик _______________________</t>
  </si>
  <si>
    <t>Подрядчик ________________________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</si>
</sst>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3" fontId="3" fillId="0" borderId="1" xfId="0" applyNumberFormat="1" applyFont="1" applyBorder="1" applyAlignment="1">
      <alignment wrapText="1"/>
    </xf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/>
    <xf numFmtId="164" fontId="2" fillId="0" borderId="1" xfId="0" applyNumberFormat="1" applyFont="1" applyBorder="1"/>
    <xf numFmtId="164" fontId="3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164" fontId="2" fillId="2" borderId="1" xfId="1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/>
    <xf numFmtId="164" fontId="6" fillId="2" borderId="0" xfId="0" applyNumberFormat="1" applyFont="1" applyFill="1"/>
    <xf numFmtId="164" fontId="7" fillId="0" borderId="1" xfId="0" applyNumberFormat="1" applyFont="1" applyBorder="1"/>
    <xf numFmtId="164" fontId="8" fillId="0" borderId="1" xfId="0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90"/>
  <sheetViews>
    <sheetView tabSelected="1" workbookViewId="0">
      <selection activeCell="O26" sqref="O26"/>
    </sheetView>
  </sheetViews>
  <sheetFormatPr defaultColWidth="21.7109375" defaultRowHeight="15"/>
  <cols>
    <col min="1" max="1" width="5" style="1" customWidth="1"/>
    <col min="2" max="2" width="25.7109375" style="1" customWidth="1"/>
    <col min="3" max="3" width="21.7109375" style="1" hidden="1" customWidth="1"/>
    <col min="4" max="4" width="0.140625" style="1" hidden="1" customWidth="1"/>
    <col min="5" max="6" width="21.7109375" style="1" hidden="1" customWidth="1"/>
    <col min="7" max="7" width="17.85546875" style="1" customWidth="1"/>
    <col min="8" max="8" width="8.85546875" style="1" customWidth="1"/>
    <col min="9" max="9" width="9.28515625" style="1" customWidth="1"/>
    <col min="10" max="11" width="8.5703125" style="1" customWidth="1"/>
    <col min="12" max="12" width="6" style="1" customWidth="1"/>
    <col min="13" max="13" width="7.7109375" style="1" customWidth="1"/>
    <col min="14" max="14" width="6.7109375" style="1" customWidth="1"/>
    <col min="15" max="15" width="8.7109375" style="1" customWidth="1"/>
    <col min="16" max="16" width="10.140625" style="1" customWidth="1"/>
    <col min="17" max="17" width="10.7109375" style="1" customWidth="1"/>
    <col min="18" max="18" width="9.85546875" style="1" customWidth="1"/>
    <col min="19" max="19" width="10.28515625" style="1" customWidth="1"/>
    <col min="20" max="20" width="8.85546875" style="1" customWidth="1"/>
    <col min="21" max="16384" width="21.7109375" style="1"/>
  </cols>
  <sheetData>
    <row r="1" spans="1:19">
      <c r="S1" s="2" t="s">
        <v>28</v>
      </c>
    </row>
    <row r="2" spans="1:19">
      <c r="S2" s="2" t="s">
        <v>29</v>
      </c>
    </row>
    <row r="4" spans="1:19">
      <c r="A4" s="31" t="s">
        <v>30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19">
      <c r="R5" s="1" t="s">
        <v>48</v>
      </c>
    </row>
    <row r="6" spans="1:19" ht="15" customHeight="1">
      <c r="A6" s="29" t="s">
        <v>0</v>
      </c>
      <c r="B6" s="29" t="s">
        <v>47</v>
      </c>
      <c r="G6" s="29" t="s">
        <v>24</v>
      </c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</row>
    <row r="7" spans="1:19">
      <c r="A7" s="29"/>
      <c r="B7" s="29"/>
      <c r="G7" s="29" t="s">
        <v>25</v>
      </c>
      <c r="H7" s="30" t="s">
        <v>43</v>
      </c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19" ht="15.75" customHeight="1">
      <c r="A8" s="29"/>
      <c r="B8" s="29"/>
      <c r="C8" s="15" t="s">
        <v>19</v>
      </c>
      <c r="D8" s="11" t="s">
        <v>20</v>
      </c>
      <c r="E8" s="11" t="s">
        <v>21</v>
      </c>
      <c r="F8" s="14" t="s">
        <v>23</v>
      </c>
      <c r="G8" s="29"/>
      <c r="H8" s="11" t="s">
        <v>31</v>
      </c>
      <c r="I8" s="11" t="s">
        <v>32</v>
      </c>
      <c r="J8" s="11" t="s">
        <v>33</v>
      </c>
      <c r="K8" s="11" t="s">
        <v>34</v>
      </c>
      <c r="L8" s="11" t="s">
        <v>35</v>
      </c>
      <c r="M8" s="11" t="s">
        <v>36</v>
      </c>
      <c r="N8" s="11" t="s">
        <v>37</v>
      </c>
      <c r="O8" s="11" t="s">
        <v>38</v>
      </c>
      <c r="P8" s="11" t="s">
        <v>39</v>
      </c>
      <c r="Q8" s="11" t="s">
        <v>40</v>
      </c>
      <c r="R8" s="11" t="s">
        <v>41</v>
      </c>
      <c r="S8" s="11" t="s">
        <v>42</v>
      </c>
    </row>
    <row r="9" spans="1:19" s="28" customFormat="1" ht="11.25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6" t="s">
        <v>22</v>
      </c>
      <c r="G9" s="27">
        <v>3</v>
      </c>
      <c r="H9" s="27">
        <v>4</v>
      </c>
      <c r="I9" s="27">
        <v>5</v>
      </c>
      <c r="J9" s="27">
        <v>6</v>
      </c>
      <c r="K9" s="27">
        <v>7</v>
      </c>
      <c r="L9" s="27">
        <v>8</v>
      </c>
      <c r="M9" s="27">
        <v>9</v>
      </c>
      <c r="N9" s="27">
        <v>10</v>
      </c>
      <c r="O9" s="27">
        <v>11</v>
      </c>
      <c r="P9" s="27">
        <v>12</v>
      </c>
      <c r="Q9" s="27">
        <v>13</v>
      </c>
      <c r="R9" s="27">
        <v>14</v>
      </c>
      <c r="S9" s="27">
        <v>15</v>
      </c>
    </row>
    <row r="10" spans="1:19" ht="16.5">
      <c r="A10" s="18">
        <v>1</v>
      </c>
      <c r="B10" s="19" t="s">
        <v>1</v>
      </c>
      <c r="C10" s="20">
        <v>1759303</v>
      </c>
      <c r="D10" s="20">
        <v>9</v>
      </c>
      <c r="E10" s="20">
        <f>C10*D10</f>
        <v>15833727</v>
      </c>
      <c r="F10" s="21">
        <f>E10/365</f>
        <v>43380</v>
      </c>
      <c r="G10" s="23">
        <v>14807374</v>
      </c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>
      <c r="A11" s="3"/>
      <c r="B11" s="16" t="s">
        <v>44</v>
      </c>
      <c r="C11" s="12"/>
      <c r="D11" s="12"/>
      <c r="E11" s="12"/>
      <c r="F11" s="13"/>
      <c r="G11" s="24">
        <v>13503247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19">
      <c r="A12" s="3"/>
      <c r="B12" s="16" t="s">
        <v>45</v>
      </c>
      <c r="C12" s="12"/>
      <c r="D12" s="12"/>
      <c r="E12" s="12"/>
      <c r="F12" s="13"/>
      <c r="G12" s="24">
        <v>643211</v>
      </c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19">
      <c r="A13" s="3"/>
      <c r="B13" s="16" t="s">
        <v>46</v>
      </c>
      <c r="C13" s="12"/>
      <c r="D13" s="12"/>
      <c r="E13" s="12"/>
      <c r="F13" s="13"/>
      <c r="G13" s="24">
        <v>660916</v>
      </c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 ht="16.5">
      <c r="A14" s="18">
        <v>2</v>
      </c>
      <c r="B14" s="19" t="s">
        <v>2</v>
      </c>
      <c r="C14" s="20">
        <v>503654</v>
      </c>
      <c r="D14" s="20">
        <v>5</v>
      </c>
      <c r="E14" s="20">
        <f>C14*D14</f>
        <v>2518270</v>
      </c>
      <c r="F14" s="21">
        <f t="shared" ref="F14:F78" si="0">E14/365</f>
        <v>6899</v>
      </c>
      <c r="G14" s="23">
        <v>2992581</v>
      </c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</row>
    <row r="15" spans="1:19">
      <c r="A15" s="3"/>
      <c r="B15" s="16" t="s">
        <v>44</v>
      </c>
      <c r="C15" s="12"/>
      <c r="D15" s="12"/>
      <c r="E15" s="12"/>
      <c r="F15" s="13"/>
      <c r="G15" s="24">
        <v>2147508</v>
      </c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1:19">
      <c r="A16" s="3"/>
      <c r="B16" s="16" t="s">
        <v>45</v>
      </c>
      <c r="C16" s="12"/>
      <c r="D16" s="12"/>
      <c r="E16" s="12"/>
      <c r="F16" s="13"/>
      <c r="G16" s="24">
        <v>184157</v>
      </c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</row>
    <row r="17" spans="1:19">
      <c r="A17" s="3"/>
      <c r="B17" s="16" t="s">
        <v>46</v>
      </c>
      <c r="C17" s="12"/>
      <c r="D17" s="12"/>
      <c r="E17" s="12"/>
      <c r="F17" s="13"/>
      <c r="G17" s="24">
        <v>660916</v>
      </c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</row>
    <row r="18" spans="1:19" ht="16.5">
      <c r="A18" s="18">
        <v>3</v>
      </c>
      <c r="B18" s="19" t="s">
        <v>3</v>
      </c>
      <c r="C18" s="20">
        <v>177530</v>
      </c>
      <c r="D18" s="20">
        <v>6</v>
      </c>
      <c r="E18" s="20">
        <f>C18*D18</f>
        <v>1065180</v>
      </c>
      <c r="F18" s="21">
        <f t="shared" si="0"/>
        <v>2918</v>
      </c>
      <c r="G18" s="23">
        <v>1634122</v>
      </c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</row>
    <row r="19" spans="1:19">
      <c r="A19" s="3"/>
      <c r="B19" s="16" t="s">
        <v>44</v>
      </c>
      <c r="C19" s="12"/>
      <c r="D19" s="12"/>
      <c r="E19" s="12"/>
      <c r="F19" s="13"/>
      <c r="G19" s="24">
        <v>908310</v>
      </c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</row>
    <row r="20" spans="1:19">
      <c r="A20" s="3"/>
      <c r="B20" s="16" t="s">
        <v>45</v>
      </c>
      <c r="C20" s="12"/>
      <c r="D20" s="12"/>
      <c r="E20" s="12"/>
      <c r="F20" s="13"/>
      <c r="G20" s="24">
        <v>64896</v>
      </c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</row>
    <row r="21" spans="1:19">
      <c r="A21" s="3"/>
      <c r="B21" s="16" t="s">
        <v>46</v>
      </c>
      <c r="C21" s="12"/>
      <c r="D21" s="12"/>
      <c r="E21" s="12"/>
      <c r="F21" s="13"/>
      <c r="G21" s="24">
        <v>660916</v>
      </c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</row>
    <row r="22" spans="1:19" ht="16.5">
      <c r="A22" s="18">
        <v>4</v>
      </c>
      <c r="B22" s="19" t="s">
        <v>4</v>
      </c>
      <c r="C22" s="20">
        <v>300731</v>
      </c>
      <c r="D22" s="20">
        <v>4</v>
      </c>
      <c r="E22" s="20">
        <f>C22*D22</f>
        <v>1202924</v>
      </c>
      <c r="F22" s="21">
        <f t="shared" si="0"/>
        <v>3296</v>
      </c>
      <c r="G22" s="23">
        <v>1796827</v>
      </c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</row>
    <row r="23" spans="1:19">
      <c r="A23" s="3"/>
      <c r="B23" s="16" t="s">
        <v>44</v>
      </c>
      <c r="C23" s="12"/>
      <c r="D23" s="12"/>
      <c r="E23" s="12"/>
      <c r="F23" s="13"/>
      <c r="G23" s="24">
        <v>1025973</v>
      </c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</row>
    <row r="24" spans="1:19">
      <c r="A24" s="3"/>
      <c r="B24" s="16" t="s">
        <v>45</v>
      </c>
      <c r="C24" s="12"/>
      <c r="D24" s="12"/>
      <c r="E24" s="12"/>
      <c r="F24" s="13"/>
      <c r="G24" s="24">
        <v>109938</v>
      </c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</row>
    <row r="25" spans="1:19">
      <c r="A25" s="3"/>
      <c r="B25" s="16" t="s">
        <v>46</v>
      </c>
      <c r="C25" s="12"/>
      <c r="D25" s="12"/>
      <c r="E25" s="12"/>
      <c r="F25" s="13"/>
      <c r="G25" s="24">
        <v>660916</v>
      </c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</row>
    <row r="26" spans="1:19" ht="16.5">
      <c r="A26" s="18">
        <v>5</v>
      </c>
      <c r="B26" s="19" t="s">
        <v>5</v>
      </c>
      <c r="C26" s="20">
        <v>235810</v>
      </c>
      <c r="D26" s="20">
        <v>4</v>
      </c>
      <c r="E26" s="20">
        <f>C26*D26</f>
        <v>943240</v>
      </c>
      <c r="F26" s="21">
        <f t="shared" si="0"/>
        <v>2584</v>
      </c>
      <c r="G26" s="23">
        <v>1551469</v>
      </c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1:19">
      <c r="A27" s="3"/>
      <c r="B27" s="16" t="s">
        <v>44</v>
      </c>
      <c r="C27" s="12"/>
      <c r="D27" s="12"/>
      <c r="E27" s="12"/>
      <c r="F27" s="13"/>
      <c r="G27" s="24">
        <v>804343</v>
      </c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</row>
    <row r="28" spans="1:19">
      <c r="A28" s="3"/>
      <c r="B28" s="16" t="s">
        <v>45</v>
      </c>
      <c r="C28" s="12"/>
      <c r="D28" s="12"/>
      <c r="E28" s="12"/>
      <c r="F28" s="13"/>
      <c r="G28" s="24">
        <v>86210</v>
      </c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</row>
    <row r="29" spans="1:19">
      <c r="A29" s="3"/>
      <c r="B29" s="16" t="s">
        <v>46</v>
      </c>
      <c r="C29" s="12"/>
      <c r="D29" s="12"/>
      <c r="E29" s="12"/>
      <c r="F29" s="13"/>
      <c r="G29" s="24">
        <v>660916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</row>
    <row r="30" spans="1:19" ht="16.5">
      <c r="A30" s="18">
        <v>6</v>
      </c>
      <c r="B30" s="19" t="s">
        <v>6</v>
      </c>
      <c r="C30" s="20">
        <v>122762</v>
      </c>
      <c r="D30" s="20">
        <v>5</v>
      </c>
      <c r="E30" s="20">
        <f>C30*D30</f>
        <v>613810</v>
      </c>
      <c r="F30" s="21">
        <f t="shared" si="0"/>
        <v>1682</v>
      </c>
      <c r="G30" s="23">
        <v>1229383</v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</row>
    <row r="31" spans="1:19">
      <c r="A31" s="3"/>
      <c r="B31" s="16" t="s">
        <v>44</v>
      </c>
      <c r="C31" s="12"/>
      <c r="D31" s="12"/>
      <c r="E31" s="12"/>
      <c r="F31" s="13"/>
      <c r="G31" s="24">
        <v>523570</v>
      </c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</row>
    <row r="32" spans="1:19">
      <c r="A32" s="3"/>
      <c r="B32" s="16" t="s">
        <v>45</v>
      </c>
      <c r="C32" s="12"/>
      <c r="D32" s="12"/>
      <c r="E32" s="12"/>
      <c r="F32" s="13"/>
      <c r="G32" s="24">
        <v>44897</v>
      </c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</row>
    <row r="33" spans="1:19">
      <c r="A33" s="3"/>
      <c r="B33" s="16" t="s">
        <v>46</v>
      </c>
      <c r="C33" s="12"/>
      <c r="D33" s="12"/>
      <c r="E33" s="12"/>
      <c r="F33" s="13"/>
      <c r="G33" s="24">
        <v>660916</v>
      </c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</row>
    <row r="34" spans="1:19" ht="16.5">
      <c r="A34" s="18">
        <v>7</v>
      </c>
      <c r="B34" s="19" t="s">
        <v>7</v>
      </c>
      <c r="C34" s="20">
        <v>165108</v>
      </c>
      <c r="D34" s="20">
        <v>5</v>
      </c>
      <c r="E34" s="20">
        <f>C34*D34</f>
        <v>825540</v>
      </c>
      <c r="F34" s="21">
        <f t="shared" si="0"/>
        <v>2262</v>
      </c>
      <c r="G34" s="23">
        <v>1425389</v>
      </c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</row>
    <row r="35" spans="1:19">
      <c r="A35" s="3"/>
      <c r="B35" s="16" t="s">
        <v>44</v>
      </c>
      <c r="C35" s="12"/>
      <c r="D35" s="12"/>
      <c r="E35" s="12"/>
      <c r="F35" s="13"/>
      <c r="G35" s="24">
        <v>704111</v>
      </c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</row>
    <row r="36" spans="1:19">
      <c r="A36" s="3"/>
      <c r="B36" s="16" t="s">
        <v>45</v>
      </c>
      <c r="C36" s="12"/>
      <c r="D36" s="12"/>
      <c r="E36" s="12"/>
      <c r="F36" s="13"/>
      <c r="G36" s="24">
        <v>60362</v>
      </c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</row>
    <row r="37" spans="1:19">
      <c r="A37" s="3"/>
      <c r="B37" s="16" t="s">
        <v>46</v>
      </c>
      <c r="C37" s="12"/>
      <c r="D37" s="12"/>
      <c r="E37" s="12"/>
      <c r="F37" s="13"/>
      <c r="G37" s="24">
        <v>660916</v>
      </c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</row>
    <row r="38" spans="1:19" ht="16.5">
      <c r="A38" s="18">
        <v>8</v>
      </c>
      <c r="B38" s="19" t="s">
        <v>8</v>
      </c>
      <c r="C38" s="20">
        <v>115578</v>
      </c>
      <c r="D38" s="20">
        <v>5</v>
      </c>
      <c r="E38" s="20">
        <f>C38*D38</f>
        <v>577890</v>
      </c>
      <c r="F38" s="21">
        <f t="shared" si="0"/>
        <v>1583</v>
      </c>
      <c r="G38" s="23">
        <v>942249</v>
      </c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</row>
    <row r="39" spans="1:19">
      <c r="A39" s="3"/>
      <c r="B39" s="16" t="s">
        <v>44</v>
      </c>
      <c r="C39" s="12"/>
      <c r="D39" s="12"/>
      <c r="E39" s="12"/>
      <c r="F39" s="13"/>
      <c r="G39" s="24">
        <v>492753</v>
      </c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</row>
    <row r="40" spans="1:19">
      <c r="A40" s="3"/>
      <c r="B40" s="16" t="s">
        <v>45</v>
      </c>
      <c r="C40" s="12"/>
      <c r="D40" s="12"/>
      <c r="E40" s="12"/>
      <c r="F40" s="13"/>
      <c r="G40" s="24">
        <v>42264</v>
      </c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</row>
    <row r="41" spans="1:19">
      <c r="A41" s="3"/>
      <c r="B41" s="16" t="s">
        <v>46</v>
      </c>
      <c r="C41" s="12"/>
      <c r="D41" s="12"/>
      <c r="E41" s="12"/>
      <c r="F41" s="13"/>
      <c r="G41" s="24">
        <v>407232</v>
      </c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</row>
    <row r="42" spans="1:19" ht="16.5">
      <c r="A42" s="18">
        <v>9</v>
      </c>
      <c r="B42" s="19" t="s">
        <v>9</v>
      </c>
      <c r="C42" s="20">
        <v>77556</v>
      </c>
      <c r="D42" s="20">
        <v>5</v>
      </c>
      <c r="E42" s="20">
        <f>C42*D42</f>
        <v>387780</v>
      </c>
      <c r="F42" s="21">
        <f t="shared" si="0"/>
        <v>1062</v>
      </c>
      <c r="G42" s="23">
        <v>1019864</v>
      </c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</row>
    <row r="43" spans="1:19">
      <c r="A43" s="3"/>
      <c r="B43" s="16" t="s">
        <v>44</v>
      </c>
      <c r="C43" s="12"/>
      <c r="D43" s="12"/>
      <c r="E43" s="12"/>
      <c r="F43" s="13"/>
      <c r="G43" s="24">
        <v>330577</v>
      </c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</row>
    <row r="44" spans="1:19">
      <c r="A44" s="3"/>
      <c r="B44" s="16" t="s">
        <v>45</v>
      </c>
      <c r="C44" s="12"/>
      <c r="D44" s="12"/>
      <c r="E44" s="12"/>
      <c r="F44" s="13"/>
      <c r="G44" s="24">
        <v>28371</v>
      </c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</row>
    <row r="45" spans="1:19">
      <c r="A45" s="3"/>
      <c r="B45" s="16" t="s">
        <v>46</v>
      </c>
      <c r="C45" s="12"/>
      <c r="D45" s="12"/>
      <c r="E45" s="12"/>
      <c r="F45" s="13"/>
      <c r="G45" s="24">
        <v>660916</v>
      </c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</row>
    <row r="46" spans="1:19" ht="16.5">
      <c r="A46" s="18">
        <v>10</v>
      </c>
      <c r="B46" s="19" t="s">
        <v>10</v>
      </c>
      <c r="C46" s="20">
        <v>70067</v>
      </c>
      <c r="D46" s="20">
        <v>2</v>
      </c>
      <c r="E46" s="20">
        <f>C46*D46</f>
        <v>140134</v>
      </c>
      <c r="F46" s="21">
        <f t="shared" si="0"/>
        <v>384</v>
      </c>
      <c r="G46" s="23">
        <v>806076</v>
      </c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</row>
    <row r="47" spans="1:19">
      <c r="A47" s="3"/>
      <c r="B47" s="16" t="s">
        <v>44</v>
      </c>
      <c r="C47" s="12"/>
      <c r="D47" s="12"/>
      <c r="E47" s="12"/>
      <c r="F47" s="13"/>
      <c r="G47" s="24">
        <v>119531</v>
      </c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</row>
    <row r="48" spans="1:19">
      <c r="A48" s="3"/>
      <c r="B48" s="16" t="s">
        <v>45</v>
      </c>
      <c r="C48" s="12"/>
      <c r="D48" s="12"/>
      <c r="E48" s="12"/>
      <c r="F48" s="13"/>
      <c r="G48" s="24">
        <v>25629</v>
      </c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</row>
    <row r="49" spans="1:19">
      <c r="A49" s="3"/>
      <c r="B49" s="16" t="s">
        <v>46</v>
      </c>
      <c r="C49" s="12"/>
      <c r="D49" s="12"/>
      <c r="E49" s="12"/>
      <c r="F49" s="13"/>
      <c r="G49" s="24">
        <v>660916</v>
      </c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</row>
    <row r="50" spans="1:19" ht="16.5">
      <c r="A50" s="18">
        <v>11</v>
      </c>
      <c r="B50" s="19" t="s">
        <v>11</v>
      </c>
      <c r="C50" s="20">
        <v>70743</v>
      </c>
      <c r="D50" s="20">
        <v>3</v>
      </c>
      <c r="E50" s="20">
        <f>C50*D50</f>
        <v>212229</v>
      </c>
      <c r="F50" s="21">
        <f t="shared" si="0"/>
        <v>581</v>
      </c>
      <c r="G50" s="23">
        <v>206702</v>
      </c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</row>
    <row r="51" spans="1:19">
      <c r="A51" s="3"/>
      <c r="B51" s="16" t="s">
        <v>44</v>
      </c>
      <c r="C51" s="12"/>
      <c r="D51" s="12"/>
      <c r="E51" s="12"/>
      <c r="F51" s="13"/>
      <c r="G51" s="24">
        <v>180853</v>
      </c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</row>
    <row r="52" spans="1:19">
      <c r="A52" s="3"/>
      <c r="B52" s="16" t="s">
        <v>45</v>
      </c>
      <c r="C52" s="12"/>
      <c r="D52" s="12"/>
      <c r="E52" s="12"/>
      <c r="F52" s="13"/>
      <c r="G52" s="24">
        <v>25849</v>
      </c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</row>
    <row r="53" spans="1:19">
      <c r="A53" s="3"/>
      <c r="B53" s="16" t="s">
        <v>46</v>
      </c>
      <c r="C53" s="12"/>
      <c r="D53" s="12"/>
      <c r="E53" s="12"/>
      <c r="F53" s="13"/>
      <c r="G53" s="24">
        <v>0</v>
      </c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</row>
    <row r="54" spans="1:19" ht="16.5">
      <c r="A54" s="18">
        <v>12</v>
      </c>
      <c r="B54" s="19" t="s">
        <v>12</v>
      </c>
      <c r="C54" s="20">
        <v>49398</v>
      </c>
      <c r="D54" s="20">
        <v>3</v>
      </c>
      <c r="E54" s="20">
        <f>C54*D54</f>
        <v>148194</v>
      </c>
      <c r="F54" s="21">
        <f t="shared" si="0"/>
        <v>406</v>
      </c>
      <c r="G54" s="23">
        <v>144440</v>
      </c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</row>
    <row r="55" spans="1:19">
      <c r="A55" s="3"/>
      <c r="B55" s="16" t="s">
        <v>44</v>
      </c>
      <c r="C55" s="12"/>
      <c r="D55" s="12"/>
      <c r="E55" s="12"/>
      <c r="F55" s="13"/>
      <c r="G55" s="24">
        <v>126379</v>
      </c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</row>
    <row r="56" spans="1:19">
      <c r="A56" s="3"/>
      <c r="B56" s="16" t="s">
        <v>45</v>
      </c>
      <c r="C56" s="12"/>
      <c r="D56" s="12"/>
      <c r="E56" s="12"/>
      <c r="F56" s="13"/>
      <c r="G56" s="24">
        <v>18061</v>
      </c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</row>
    <row r="57" spans="1:19">
      <c r="A57" s="3"/>
      <c r="B57" s="16" t="s">
        <v>46</v>
      </c>
      <c r="C57" s="12"/>
      <c r="D57" s="12"/>
      <c r="E57" s="12"/>
      <c r="F57" s="13"/>
      <c r="G57" s="24">
        <v>0</v>
      </c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</row>
    <row r="58" spans="1:19" ht="16.5">
      <c r="A58" s="18">
        <v>13</v>
      </c>
      <c r="B58" s="19" t="s">
        <v>13</v>
      </c>
      <c r="C58" s="20">
        <v>23069</v>
      </c>
      <c r="D58" s="20">
        <v>3</v>
      </c>
      <c r="E58" s="20">
        <f>C58*D58</f>
        <v>69207</v>
      </c>
      <c r="F58" s="21">
        <f t="shared" si="0"/>
        <v>190</v>
      </c>
      <c r="G58" s="23">
        <v>67589</v>
      </c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</row>
    <row r="59" spans="1:19">
      <c r="A59" s="3"/>
      <c r="B59" s="16" t="s">
        <v>44</v>
      </c>
      <c r="C59" s="12"/>
      <c r="D59" s="12"/>
      <c r="E59" s="12"/>
      <c r="F59" s="13"/>
      <c r="G59" s="24">
        <v>59143</v>
      </c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</row>
    <row r="60" spans="1:19">
      <c r="A60" s="3"/>
      <c r="B60" s="16" t="s">
        <v>45</v>
      </c>
      <c r="C60" s="12"/>
      <c r="D60" s="12"/>
      <c r="E60" s="12"/>
      <c r="F60" s="13"/>
      <c r="G60" s="24">
        <v>8446</v>
      </c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</row>
    <row r="61" spans="1:19">
      <c r="A61" s="3"/>
      <c r="B61" s="16" t="s">
        <v>46</v>
      </c>
      <c r="C61" s="12"/>
      <c r="D61" s="12"/>
      <c r="E61" s="12"/>
      <c r="F61" s="13"/>
      <c r="G61" s="24">
        <v>0</v>
      </c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</row>
    <row r="62" spans="1:19" ht="16.5">
      <c r="A62" s="18">
        <v>14</v>
      </c>
      <c r="B62" s="19" t="s">
        <v>14</v>
      </c>
      <c r="C62" s="20">
        <v>78781</v>
      </c>
      <c r="D62" s="20">
        <v>3</v>
      </c>
      <c r="E62" s="20">
        <f>C62*D62</f>
        <v>236343</v>
      </c>
      <c r="F62" s="21">
        <f t="shared" si="0"/>
        <v>648</v>
      </c>
      <c r="G62" s="23">
        <v>230518</v>
      </c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</row>
    <row r="63" spans="1:19">
      <c r="A63" s="3"/>
      <c r="B63" s="16" t="s">
        <v>44</v>
      </c>
      <c r="C63" s="12"/>
      <c r="D63" s="12"/>
      <c r="E63" s="12"/>
      <c r="F63" s="13"/>
      <c r="G63" s="24">
        <v>201708</v>
      </c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</row>
    <row r="64" spans="1:19">
      <c r="A64" s="3"/>
      <c r="B64" s="16" t="s">
        <v>45</v>
      </c>
      <c r="C64" s="12"/>
      <c r="D64" s="12"/>
      <c r="E64" s="12"/>
      <c r="F64" s="13"/>
      <c r="G64" s="24">
        <v>28810</v>
      </c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</row>
    <row r="65" spans="1:19">
      <c r="A65" s="3"/>
      <c r="B65" s="16" t="s">
        <v>46</v>
      </c>
      <c r="C65" s="12"/>
      <c r="D65" s="12"/>
      <c r="E65" s="12"/>
      <c r="F65" s="13"/>
      <c r="G65" s="24">
        <v>0</v>
      </c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</row>
    <row r="66" spans="1:19" ht="16.5">
      <c r="A66" s="18">
        <v>15</v>
      </c>
      <c r="B66" s="19" t="s">
        <v>15</v>
      </c>
      <c r="C66" s="20">
        <v>24631</v>
      </c>
      <c r="D66" s="20">
        <v>3</v>
      </c>
      <c r="E66" s="20">
        <f>C66*D66</f>
        <v>73893</v>
      </c>
      <c r="F66" s="21">
        <f t="shared" si="0"/>
        <v>202</v>
      </c>
      <c r="G66" s="23">
        <v>71872</v>
      </c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</row>
    <row r="67" spans="1:19">
      <c r="A67" s="3"/>
      <c r="B67" s="16" t="s">
        <v>44</v>
      </c>
      <c r="C67" s="12"/>
      <c r="D67" s="12"/>
      <c r="E67" s="12"/>
      <c r="F67" s="13"/>
      <c r="G67" s="24">
        <v>62878</v>
      </c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</row>
    <row r="68" spans="1:19">
      <c r="A68" s="3"/>
      <c r="B68" s="16" t="s">
        <v>45</v>
      </c>
      <c r="C68" s="12"/>
      <c r="D68" s="12"/>
      <c r="E68" s="12"/>
      <c r="F68" s="13"/>
      <c r="G68" s="24">
        <v>8994</v>
      </c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</row>
    <row r="69" spans="1:19">
      <c r="A69" s="3"/>
      <c r="B69" s="16" t="s">
        <v>46</v>
      </c>
      <c r="C69" s="12"/>
      <c r="D69" s="12"/>
      <c r="E69" s="12"/>
      <c r="F69" s="13"/>
      <c r="G69" s="24">
        <v>0</v>
      </c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</row>
    <row r="70" spans="1:19" ht="16.5">
      <c r="A70" s="18">
        <v>16</v>
      </c>
      <c r="B70" s="19" t="s">
        <v>16</v>
      </c>
      <c r="C70" s="20">
        <v>25869</v>
      </c>
      <c r="D70" s="20">
        <v>3</v>
      </c>
      <c r="E70" s="20">
        <f>C70*D70</f>
        <v>77607</v>
      </c>
      <c r="F70" s="21">
        <f t="shared" si="0"/>
        <v>213</v>
      </c>
      <c r="G70" s="23">
        <v>75771</v>
      </c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</row>
    <row r="71" spans="1:19">
      <c r="A71" s="3"/>
      <c r="B71" s="16" t="s">
        <v>44</v>
      </c>
      <c r="C71" s="12"/>
      <c r="D71" s="12"/>
      <c r="E71" s="12"/>
      <c r="F71" s="13"/>
      <c r="G71" s="24">
        <v>66302</v>
      </c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</row>
    <row r="72" spans="1:19">
      <c r="A72" s="3"/>
      <c r="B72" s="16" t="s">
        <v>45</v>
      </c>
      <c r="C72" s="12"/>
      <c r="D72" s="12"/>
      <c r="E72" s="12"/>
      <c r="F72" s="13"/>
      <c r="G72" s="24">
        <v>9469</v>
      </c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</row>
    <row r="73" spans="1:19">
      <c r="A73" s="3"/>
      <c r="B73" s="16" t="s">
        <v>46</v>
      </c>
      <c r="C73" s="12"/>
      <c r="D73" s="12"/>
      <c r="E73" s="12"/>
      <c r="F73" s="13"/>
      <c r="G73" s="24">
        <v>0</v>
      </c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</row>
    <row r="74" spans="1:19" ht="16.5">
      <c r="A74" s="18">
        <v>17</v>
      </c>
      <c r="B74" s="19" t="s">
        <v>17</v>
      </c>
      <c r="C74" s="20">
        <v>55951</v>
      </c>
      <c r="D74" s="20">
        <v>3</v>
      </c>
      <c r="E74" s="20">
        <f>C74*D74</f>
        <v>167853</v>
      </c>
      <c r="F74" s="21">
        <f t="shared" si="0"/>
        <v>460</v>
      </c>
      <c r="G74" s="23">
        <v>163662</v>
      </c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</row>
    <row r="75" spans="1:19">
      <c r="A75" s="3"/>
      <c r="B75" s="16" t="s">
        <v>44</v>
      </c>
      <c r="C75" s="12"/>
      <c r="D75" s="12"/>
      <c r="E75" s="12"/>
      <c r="F75" s="13"/>
      <c r="G75" s="24">
        <v>143188</v>
      </c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</row>
    <row r="76" spans="1:19">
      <c r="A76" s="3"/>
      <c r="B76" s="16" t="s">
        <v>45</v>
      </c>
      <c r="C76" s="12"/>
      <c r="D76" s="12"/>
      <c r="E76" s="12"/>
      <c r="F76" s="13"/>
      <c r="G76" s="24">
        <v>20474</v>
      </c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</row>
    <row r="77" spans="1:19">
      <c r="A77" s="3"/>
      <c r="B77" s="16" t="s">
        <v>46</v>
      </c>
      <c r="C77" s="12"/>
      <c r="D77" s="12"/>
      <c r="E77" s="12"/>
      <c r="F77" s="13"/>
      <c r="G77" s="24">
        <v>0</v>
      </c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</row>
    <row r="78" spans="1:19" ht="16.5">
      <c r="A78" s="18">
        <v>18</v>
      </c>
      <c r="B78" s="19" t="s">
        <v>18</v>
      </c>
      <c r="C78" s="20">
        <v>516320</v>
      </c>
      <c r="D78" s="20">
        <v>1</v>
      </c>
      <c r="E78" s="20">
        <f>C78*D78</f>
        <v>516320</v>
      </c>
      <c r="F78" s="21">
        <f t="shared" si="0"/>
        <v>1415</v>
      </c>
      <c r="G78" s="23">
        <v>1290137</v>
      </c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</row>
    <row r="79" spans="1:19">
      <c r="A79" s="3"/>
      <c r="B79" s="16" t="s">
        <v>44</v>
      </c>
      <c r="C79" s="12"/>
      <c r="D79" s="12"/>
      <c r="E79" s="12"/>
      <c r="F79" s="13"/>
      <c r="G79" s="24">
        <v>440459</v>
      </c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</row>
    <row r="80" spans="1:19">
      <c r="A80" s="3"/>
      <c r="B80" s="16" t="s">
        <v>45</v>
      </c>
      <c r="C80" s="12"/>
      <c r="D80" s="12"/>
      <c r="E80" s="12"/>
      <c r="F80" s="13"/>
      <c r="G80" s="24">
        <v>188762</v>
      </c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</row>
    <row r="81" spans="1:19">
      <c r="A81" s="3"/>
      <c r="B81" s="16" t="s">
        <v>46</v>
      </c>
      <c r="C81" s="12"/>
      <c r="D81" s="12"/>
      <c r="E81" s="12"/>
      <c r="F81" s="13"/>
      <c r="G81" s="24">
        <v>660916</v>
      </c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</row>
    <row r="82" spans="1:19" ht="16.5">
      <c r="A82" s="4"/>
      <c r="B82" s="4"/>
      <c r="C82" s="4"/>
      <c r="D82" s="4"/>
      <c r="E82" s="5">
        <f>SUM(E10:E78)</f>
        <v>25610141</v>
      </c>
      <c r="F82" s="4"/>
      <c r="G82" s="25">
        <v>30456025</v>
      </c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</row>
    <row r="84" spans="1:19">
      <c r="A84" s="6"/>
      <c r="B84" s="6"/>
      <c r="C84" s="7" t="s">
        <v>27</v>
      </c>
      <c r="D84" s="7"/>
      <c r="E84" s="7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</row>
    <row r="85" spans="1:19">
      <c r="A85" s="6"/>
      <c r="B85" s="6"/>
      <c r="C85" s="6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</row>
    <row r="86" spans="1:19">
      <c r="B86" s="1" t="s">
        <v>49</v>
      </c>
      <c r="M86" s="1" t="s">
        <v>50</v>
      </c>
    </row>
    <row r="90" spans="1:19">
      <c r="C90" s="1" t="s">
        <v>26</v>
      </c>
    </row>
  </sheetData>
  <mergeCells count="6">
    <mergeCell ref="A4:S4"/>
    <mergeCell ref="B6:B8"/>
    <mergeCell ref="A6:A8"/>
    <mergeCell ref="G7:G8"/>
    <mergeCell ref="G6:S6"/>
    <mergeCell ref="H7:S7"/>
  </mergeCells>
  <pageMargins left="0.43307086614173229" right="0.23622047244094491" top="0.19685039370078741" bottom="0.19685039370078741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2013-10-09T10:56:44Z</dcterms:modified>
</cp:coreProperties>
</file>