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225" windowWidth="10560" windowHeight="7620"/>
  </bookViews>
  <sheets>
    <sheet name="ФВФ БГ АРМ" sheetId="1" r:id="rId1"/>
  </sheets>
  <definedNames>
    <definedName name="_xlnm.Print_Area" localSheetId="0">'ФВФ БГ АРМ'!$A$1:$J$19</definedName>
  </definedNames>
  <calcPr calcId="145621"/>
</workbook>
</file>

<file path=xl/calcChain.xml><?xml version="1.0" encoding="utf-8"?>
<calcChain xmlns="http://schemas.openxmlformats.org/spreadsheetml/2006/main">
  <c r="J9" i="1" l="1"/>
  <c r="J10" i="1"/>
  <c r="J11" i="1" l="1"/>
  <c r="E9" i="1"/>
  <c r="F9" i="1" s="1"/>
  <c r="I9" i="1" s="1"/>
  <c r="E10" i="1"/>
  <c r="F10" i="1" s="1"/>
  <c r="I10" i="1" s="1"/>
  <c r="I11" i="1" l="1"/>
</calcChain>
</file>

<file path=xl/sharedStrings.xml><?xml version="1.0" encoding="utf-8"?>
<sst xmlns="http://schemas.openxmlformats.org/spreadsheetml/2006/main" count="20" uniqueCount="20">
  <si>
    <t>Обоснование начальной (максимальной) цены контракта</t>
  </si>
  <si>
    <t>Показатель</t>
  </si>
  <si>
    <t>№ п/п</t>
  </si>
  <si>
    <t>Всего:</t>
  </si>
  <si>
    <t>Период содержания, год</t>
  </si>
  <si>
    <t>Количество, шт.</t>
  </si>
  <si>
    <t>Начальная (максимальная) цена контракта, руб.</t>
  </si>
  <si>
    <t>Стоимость работ по содержанию КТСВ с учетом ИРД, руб.</t>
  </si>
  <si>
    <t>Стоимость работ по содержанию КТСВ с учетом ИРД, руб. (месяц)</t>
  </si>
  <si>
    <t>Объем работ</t>
  </si>
  <si>
    <t>об открытом аукционе в электронной форме</t>
  </si>
  <si>
    <t xml:space="preserve">Приложение № 2 к документации </t>
  </si>
  <si>
    <t>* Стоимость определенна в соответствии с Методикой расчета и размера стоимости работ по содержанию на автомобильных дорогах местного значения дорожных знаков, светофорных объектов, дорожной разметки, комплекса технических средств видеонаблюдения и управления дорожным движением, разработке проектов и схем организации дорожного движения, утвержденной постановлением администрации г. Перми от 26.07.2012 № 412.</t>
  </si>
  <si>
    <t>Стоимость содержания одного комплекса системы фото-видеофиксации*</t>
  </si>
  <si>
    <t>Стоимость обслуживания одного автоматизированного места*</t>
  </si>
  <si>
    <t>Индекс раста доходов на 2014 год</t>
  </si>
  <si>
    <t>от «15» октября 2013 года № 0856300000213000047</t>
  </si>
  <si>
    <t>Стоимость работ по содержанию комплекса технических средств видеонаблюдения, руб. (год) с учетом ИРД, который составляет 0,972</t>
  </si>
  <si>
    <t>на выполнение работ по содержанию комплекса технических средств видеонаблюдения и управления дорожным движением на улично-дорожной сети города Перми, в части содержания комплексов фотовидеофиксации и автоматизированных рабочих мест</t>
  </si>
  <si>
    <t>Начальная (максимальная) цена контракта составляет 6 259 275 руб. 36 коп. (Шесть миллионов двести пятьдесят девять тысяч двести семьдесят пять рублей 36 копеек)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</si>
</sst>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р_."/>
    <numFmt numFmtId="165" formatCode="0.0"/>
    <numFmt numFmtId="166" formatCode="#,##0.000"/>
  </numFmts>
  <fonts count="6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vertical="center"/>
    </xf>
    <xf numFmtId="1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/>
    <xf numFmtId="166" fontId="1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5" fillId="0" borderId="0" xfId="0" applyFont="1" applyAlignment="1">
      <alignment horizontal="center"/>
    </xf>
    <xf numFmtId="0" fontId="2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0" fillId="0" borderId="0" xfId="0" applyAlignment="1">
      <alignment horizontal="left" vertical="top" wrapText="1"/>
    </xf>
    <xf numFmtId="2" fontId="4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ерая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abSelected="1" zoomScaleNormal="100" zoomScaleSheetLayoutView="115" workbookViewId="0">
      <selection activeCell="C8" sqref="C8"/>
    </sheetView>
  </sheetViews>
  <sheetFormatPr defaultRowHeight="15" x14ac:dyDescent="0.25"/>
  <cols>
    <col min="2" max="2" width="24.140625" customWidth="1"/>
    <col min="3" max="3" width="23.5703125" customWidth="1"/>
    <col min="4" max="6" width="15.5703125" customWidth="1"/>
    <col min="7" max="7" width="15.85546875" customWidth="1"/>
    <col min="8" max="8" width="13.5703125" customWidth="1"/>
    <col min="9" max="9" width="20" customWidth="1"/>
  </cols>
  <sheetData>
    <row r="1" spans="1:10" x14ac:dyDescent="0.25">
      <c r="J1" s="10" t="s">
        <v>11</v>
      </c>
    </row>
    <row r="2" spans="1:10" x14ac:dyDescent="0.25">
      <c r="J2" s="10" t="s">
        <v>10</v>
      </c>
    </row>
    <row r="3" spans="1:10" x14ac:dyDescent="0.25">
      <c r="J3" s="10" t="s">
        <v>16</v>
      </c>
    </row>
    <row r="5" spans="1:10" ht="18.75" x14ac:dyDescent="0.3">
      <c r="A5" s="11" t="s">
        <v>0</v>
      </c>
      <c r="B5" s="11"/>
      <c r="C5" s="11"/>
      <c r="D5" s="11"/>
      <c r="E5" s="11"/>
      <c r="F5" s="11"/>
      <c r="G5" s="11"/>
      <c r="H5" s="11"/>
      <c r="I5" s="11"/>
    </row>
    <row r="6" spans="1:10" ht="34.5" customHeight="1" x14ac:dyDescent="0.25">
      <c r="A6" s="16" t="s">
        <v>18</v>
      </c>
      <c r="B6" s="16"/>
      <c r="C6" s="16"/>
      <c r="D6" s="16"/>
      <c r="E6" s="16"/>
      <c r="F6" s="16"/>
      <c r="G6" s="16"/>
      <c r="H6" s="16"/>
      <c r="I6" s="16"/>
      <c r="J6" s="16"/>
    </row>
    <row r="8" spans="1:10" ht="132" customHeight="1" x14ac:dyDescent="0.25">
      <c r="A8" s="1" t="s">
        <v>2</v>
      </c>
      <c r="B8" s="1" t="s">
        <v>1</v>
      </c>
      <c r="C8" s="1" t="s">
        <v>17</v>
      </c>
      <c r="D8" s="1" t="s">
        <v>15</v>
      </c>
      <c r="E8" s="1" t="s">
        <v>7</v>
      </c>
      <c r="F8" s="1" t="s">
        <v>8</v>
      </c>
      <c r="G8" s="1" t="s">
        <v>5</v>
      </c>
      <c r="H8" s="1" t="s">
        <v>4</v>
      </c>
      <c r="I8" s="1" t="s">
        <v>6</v>
      </c>
      <c r="J8" s="1" t="s">
        <v>9</v>
      </c>
    </row>
    <row r="9" spans="1:10" ht="63" x14ac:dyDescent="0.25">
      <c r="A9" s="2">
        <v>1</v>
      </c>
      <c r="B9" s="3" t="s">
        <v>13</v>
      </c>
      <c r="C9" s="4">
        <v>104337.02</v>
      </c>
      <c r="D9" s="8">
        <v>0.996</v>
      </c>
      <c r="E9" s="4">
        <f t="shared" ref="E9:E10" si="0">ROUND(C9*D9,2)</f>
        <v>103919.67</v>
      </c>
      <c r="F9" s="4">
        <f t="shared" ref="F9:F10" si="1">ROUND(E9/12,2)</f>
        <v>8659.9699999999993</v>
      </c>
      <c r="G9" s="5">
        <v>58</v>
      </c>
      <c r="H9" s="6">
        <v>12</v>
      </c>
      <c r="I9" s="4">
        <f>ROUND(F9*G9*H9,2)</f>
        <v>6027339.1200000001</v>
      </c>
      <c r="J9" s="5">
        <f t="shared" ref="J9:J10" si="2">G9*H9</f>
        <v>696</v>
      </c>
    </row>
    <row r="10" spans="1:10" ht="63" x14ac:dyDescent="0.25">
      <c r="A10" s="2">
        <v>2</v>
      </c>
      <c r="B10" s="3" t="s">
        <v>14</v>
      </c>
      <c r="C10" s="4">
        <v>116433.91</v>
      </c>
      <c r="D10" s="8">
        <v>0.996</v>
      </c>
      <c r="E10" s="4">
        <f t="shared" si="0"/>
        <v>115968.17</v>
      </c>
      <c r="F10" s="4">
        <f t="shared" si="1"/>
        <v>9664.01</v>
      </c>
      <c r="G10" s="5">
        <v>2</v>
      </c>
      <c r="H10" s="6">
        <v>12</v>
      </c>
      <c r="I10" s="4">
        <f t="shared" ref="I10" si="3">ROUND(F10*G10*H10,2)</f>
        <v>231936.24</v>
      </c>
      <c r="J10" s="5">
        <f t="shared" si="2"/>
        <v>24</v>
      </c>
    </row>
    <row r="11" spans="1:10" ht="15.75" x14ac:dyDescent="0.25">
      <c r="A11" s="12" t="s">
        <v>3</v>
      </c>
      <c r="B11" s="13"/>
      <c r="C11" s="13"/>
      <c r="D11" s="13"/>
      <c r="E11" s="13"/>
      <c r="F11" s="13"/>
      <c r="G11" s="13"/>
      <c r="H11" s="14"/>
      <c r="I11" s="7">
        <f>SUM(I9:I10)</f>
        <v>6259275.3600000003</v>
      </c>
      <c r="J11" s="9">
        <f>SUM(J9:J10)</f>
        <v>720</v>
      </c>
    </row>
    <row r="13" spans="1:10" ht="34.5" customHeight="1" x14ac:dyDescent="0.25">
      <c r="A13" s="17" t="s">
        <v>19</v>
      </c>
      <c r="B13" s="17"/>
      <c r="C13" s="17"/>
      <c r="D13" s="17"/>
      <c r="E13" s="17"/>
      <c r="F13" s="17"/>
      <c r="G13" s="17"/>
      <c r="H13" s="17"/>
      <c r="I13" s="17"/>
      <c r="J13" s="17"/>
    </row>
    <row r="15" spans="1:10" x14ac:dyDescent="0.25">
      <c r="A15" s="15" t="s">
        <v>12</v>
      </c>
      <c r="B15" s="15"/>
      <c r="C15" s="15"/>
      <c r="D15" s="15"/>
      <c r="E15" s="15"/>
      <c r="F15" s="15"/>
      <c r="G15" s="15"/>
      <c r="H15" s="15"/>
      <c r="I15" s="15"/>
      <c r="J15" s="15"/>
    </row>
    <row r="16" spans="1:10" x14ac:dyDescent="0.25">
      <c r="A16" s="15"/>
      <c r="B16" s="15"/>
      <c r="C16" s="15"/>
      <c r="D16" s="15"/>
      <c r="E16" s="15"/>
      <c r="F16" s="15"/>
      <c r="G16" s="15"/>
      <c r="H16" s="15"/>
      <c r="I16" s="15"/>
      <c r="J16" s="15"/>
    </row>
    <row r="17" spans="1:10" x14ac:dyDescent="0.25">
      <c r="A17" s="15"/>
      <c r="B17" s="15"/>
      <c r="C17" s="15"/>
      <c r="D17" s="15"/>
      <c r="E17" s="15"/>
      <c r="F17" s="15"/>
      <c r="G17" s="15"/>
      <c r="H17" s="15"/>
      <c r="I17" s="15"/>
      <c r="J17" s="15"/>
    </row>
    <row r="18" spans="1:10" x14ac:dyDescent="0.25">
      <c r="A18" s="15"/>
      <c r="B18" s="15"/>
      <c r="C18" s="15"/>
      <c r="D18" s="15"/>
      <c r="E18" s="15"/>
      <c r="F18" s="15"/>
      <c r="G18" s="15"/>
      <c r="H18" s="15"/>
      <c r="I18" s="15"/>
      <c r="J18" s="15"/>
    </row>
  </sheetData>
  <mergeCells count="5">
    <mergeCell ref="A5:I5"/>
    <mergeCell ref="A11:H11"/>
    <mergeCell ref="A15:J18"/>
    <mergeCell ref="A6:J6"/>
    <mergeCell ref="A13:J13"/>
  </mergeCells>
  <pageMargins left="0.25" right="0.25" top="0.75" bottom="0.75" header="0.3" footer="0.3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ФВФ БГ АРМ</vt:lpstr>
      <vt:lpstr>'ФВФ БГ АРМ'!Область_печати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Булынина</dc:creator>
  <cp:lastModifiedBy>kshirinkina</cp:lastModifiedBy>
  <cp:lastPrinted>2013-10-15T08:52:41Z</cp:lastPrinted>
  <dcterms:created xsi:type="dcterms:W3CDTF">2012-09-27T04:51:43Z</dcterms:created>
  <dcterms:modified xsi:type="dcterms:W3CDTF">2013-10-18T06:17:02Z</dcterms:modified>
</cp:coreProperties>
</file>