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5" i="1" l="1"/>
  <c r="H15" i="1" s="1"/>
  <c r="F12" i="1"/>
  <c r="H12" i="1" s="1"/>
  <c r="F13" i="1"/>
  <c r="H13" i="1" s="1"/>
  <c r="F14" i="1"/>
  <c r="H14" i="1" s="1"/>
  <c r="F11" i="1"/>
  <c r="H11" i="1" s="1"/>
  <c r="F10" i="1"/>
  <c r="H10" i="1" s="1"/>
  <c r="F9" i="1"/>
  <c r="H9" i="1" s="1"/>
  <c r="H16" i="1" l="1"/>
</calcChain>
</file>

<file path=xl/sharedStrings.xml><?xml version="1.0" encoding="utf-8"?>
<sst xmlns="http://schemas.openxmlformats.org/spreadsheetml/2006/main" count="22" uniqueCount="22">
  <si>
    <t>Расчет обоснования начальной (максимальной) цены контракта</t>
  </si>
  <si>
    <t>Стоимость материалов за 1 ед., руб.</t>
  </si>
  <si>
    <t>Поставщик №1</t>
  </si>
  <si>
    <t>Поставщик №2</t>
  </si>
  <si>
    <t>Поставщик №3</t>
  </si>
  <si>
    <t>Наименование материалов</t>
  </si>
  <si>
    <t>Средняя стоимость за 1 шт., руб.</t>
  </si>
  <si>
    <t>Кол-во, шт.</t>
  </si>
  <si>
    <t>Сумма, руб.</t>
  </si>
  <si>
    <t>Всего:</t>
  </si>
  <si>
    <t>№ п/п</t>
  </si>
  <si>
    <t>Автономный мобильный компрессор с дизельным двигателем от 500 тыс. руб. (на 2 отбойных молотка)</t>
  </si>
  <si>
    <t>Тепловая пушка электрическая, 5 кВт</t>
  </si>
  <si>
    <t>Тепловая пушка электрическая, 3 кВт</t>
  </si>
  <si>
    <t>Генератор сварочный (бензиновый сварочный генератор)</t>
  </si>
  <si>
    <t>Мотопомпа</t>
  </si>
  <si>
    <t>Автономный генератор, 220/380</t>
  </si>
  <si>
    <t>Дизель-генератор</t>
  </si>
  <si>
    <t>Приложение №2</t>
  </si>
  <si>
    <t>к документации об открытом</t>
  </si>
  <si>
    <t>аукционе в электронной форме</t>
  </si>
  <si>
    <t xml:space="preserve">Источники информации:http://skala-ek.ru/shop/UID; http://www.europowergenerators.ru; http://rumoto.ru/product; ttp://www.el-generator.ru/catalog/benzinovye-generatory/; http://www.energo-diesel.ru/product_91;  http://www.payor.ru. http://ekb.pulscen.ru, http:// www. tpk-svarkomplekt.ru, http://skala-ek.ru, http://sibgenerator.ru, http://www.teplozaves.ru, http://www.teplozaves.ru, http://sibgenerator.ru, http://www.shopaholic.ru,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</si>
</sst>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showWhiteSpace="0" zoomScaleNormal="100" workbookViewId="0">
      <selection activeCell="B10" sqref="B10:C10"/>
    </sheetView>
  </sheetViews>
  <sheetFormatPr defaultRowHeight="15" x14ac:dyDescent="0.25"/>
  <cols>
    <col min="1" max="1" width="6.42578125" customWidth="1"/>
    <col min="2" max="2" width="26" customWidth="1"/>
    <col min="3" max="3" width="14.140625" customWidth="1"/>
    <col min="4" max="4" width="13" customWidth="1"/>
    <col min="5" max="5" width="12.140625" customWidth="1"/>
    <col min="6" max="6" width="13.28515625" customWidth="1"/>
    <col min="7" max="7" width="14.42578125" customWidth="1"/>
    <col min="8" max="8" width="13.5703125" customWidth="1"/>
  </cols>
  <sheetData>
    <row r="1" spans="1:8" x14ac:dyDescent="0.25">
      <c r="B1" s="1"/>
      <c r="C1" s="1"/>
      <c r="D1" s="1"/>
      <c r="E1" s="1"/>
      <c r="F1" s="27" t="s">
        <v>18</v>
      </c>
      <c r="G1" s="27"/>
      <c r="H1" s="27"/>
    </row>
    <row r="2" spans="1:8" x14ac:dyDescent="0.25">
      <c r="B2" s="1"/>
      <c r="C2" s="1"/>
      <c r="D2" s="1"/>
      <c r="E2" s="1"/>
      <c r="F2" s="27" t="s">
        <v>19</v>
      </c>
      <c r="G2" s="27"/>
      <c r="H2" s="27"/>
    </row>
    <row r="3" spans="1:8" ht="17.25" customHeight="1" x14ac:dyDescent="0.25">
      <c r="B3" s="1"/>
      <c r="C3" s="1"/>
      <c r="D3" s="1"/>
      <c r="E3" s="1"/>
      <c r="F3" s="28" t="s">
        <v>20</v>
      </c>
      <c r="G3" s="28"/>
      <c r="H3" s="28"/>
    </row>
    <row r="4" spans="1:8" x14ac:dyDescent="0.25">
      <c r="B4" s="1"/>
      <c r="C4" s="1"/>
      <c r="D4" s="1"/>
      <c r="E4" s="1"/>
      <c r="F4" s="21"/>
      <c r="G4" s="21"/>
      <c r="H4" s="21"/>
    </row>
    <row r="5" spans="1:8" x14ac:dyDescent="0.25">
      <c r="B5" s="29" t="s">
        <v>0</v>
      </c>
      <c r="C5" s="29"/>
      <c r="D5" s="29"/>
      <c r="E5" s="29"/>
      <c r="F5" s="29"/>
      <c r="G5" s="29"/>
      <c r="H5" s="29"/>
    </row>
    <row r="6" spans="1:8" x14ac:dyDescent="0.25">
      <c r="B6" s="30"/>
      <c r="C6" s="30"/>
      <c r="D6" s="30"/>
      <c r="E6" s="30"/>
      <c r="F6" s="30"/>
      <c r="G6" s="30"/>
      <c r="H6" s="30"/>
    </row>
    <row r="7" spans="1:8" x14ac:dyDescent="0.25">
      <c r="A7" s="22" t="s">
        <v>10</v>
      </c>
      <c r="B7" s="25" t="s">
        <v>5</v>
      </c>
      <c r="C7" s="31" t="s">
        <v>1</v>
      </c>
      <c r="D7" s="32"/>
      <c r="E7" s="33"/>
      <c r="F7" s="34" t="s">
        <v>6</v>
      </c>
      <c r="G7" s="36" t="s">
        <v>7</v>
      </c>
      <c r="H7" s="36" t="s">
        <v>8</v>
      </c>
    </row>
    <row r="8" spans="1:8" ht="30" x14ac:dyDescent="0.25">
      <c r="A8" s="23"/>
      <c r="B8" s="26"/>
      <c r="C8" s="2" t="s">
        <v>2</v>
      </c>
      <c r="D8" s="2" t="s">
        <v>3</v>
      </c>
      <c r="E8" s="3" t="s">
        <v>4</v>
      </c>
      <c r="F8" s="35"/>
      <c r="G8" s="37"/>
      <c r="H8" s="37"/>
    </row>
    <row r="9" spans="1:8" ht="71.25" x14ac:dyDescent="0.25">
      <c r="A9" s="8">
        <v>1</v>
      </c>
      <c r="B9" s="11" t="s">
        <v>11</v>
      </c>
      <c r="C9" s="7">
        <v>599500</v>
      </c>
      <c r="D9" s="4">
        <v>537484.69999999995</v>
      </c>
      <c r="E9" s="5">
        <v>689000</v>
      </c>
      <c r="F9" s="5">
        <f t="shared" ref="F9:F11" si="0">(C9+D9+E9)/3</f>
        <v>608661.56666666665</v>
      </c>
      <c r="G9" s="6">
        <v>1</v>
      </c>
      <c r="H9" s="5">
        <f t="shared" ref="H9:H11" si="1">F9*G9</f>
        <v>608661.56666666665</v>
      </c>
    </row>
    <row r="10" spans="1:8" ht="28.5" x14ac:dyDescent="0.25">
      <c r="A10" s="8">
        <v>2</v>
      </c>
      <c r="B10" s="11" t="s">
        <v>12</v>
      </c>
      <c r="C10" s="5">
        <v>5000</v>
      </c>
      <c r="D10" s="4">
        <v>5400</v>
      </c>
      <c r="E10" s="5">
        <v>5544</v>
      </c>
      <c r="F10" s="5">
        <f t="shared" si="0"/>
        <v>5314.666666666667</v>
      </c>
      <c r="G10" s="6">
        <v>1</v>
      </c>
      <c r="H10" s="5">
        <f t="shared" si="1"/>
        <v>5314.666666666667</v>
      </c>
    </row>
    <row r="11" spans="1:8" ht="28.5" x14ac:dyDescent="0.25">
      <c r="A11" s="8">
        <v>3</v>
      </c>
      <c r="B11" s="11" t="s">
        <v>13</v>
      </c>
      <c r="C11" s="5">
        <v>3860</v>
      </c>
      <c r="D11" s="5">
        <v>3620</v>
      </c>
      <c r="E11" s="5">
        <v>3636</v>
      </c>
      <c r="F11" s="5">
        <f t="shared" si="0"/>
        <v>3705.3333333333335</v>
      </c>
      <c r="G11" s="12">
        <v>1</v>
      </c>
      <c r="H11" s="5">
        <f t="shared" si="1"/>
        <v>3705.3333333333335</v>
      </c>
    </row>
    <row r="12" spans="1:8" ht="43.5" x14ac:dyDescent="0.25">
      <c r="A12" s="8">
        <v>4</v>
      </c>
      <c r="B12" s="10" t="s">
        <v>14</v>
      </c>
      <c r="C12" s="5">
        <v>73900</v>
      </c>
      <c r="D12" s="5">
        <v>81920</v>
      </c>
      <c r="E12" s="5">
        <v>76900</v>
      </c>
      <c r="F12" s="5">
        <f t="shared" ref="F12:F15" si="2">(C12+D12+E12)/3</f>
        <v>77573.333333333328</v>
      </c>
      <c r="G12" s="20">
        <v>3</v>
      </c>
      <c r="H12" s="5">
        <f t="shared" ref="H12:H15" si="3">F12*G12</f>
        <v>232720</v>
      </c>
    </row>
    <row r="13" spans="1:8" x14ac:dyDescent="0.25">
      <c r="A13" s="8">
        <v>5</v>
      </c>
      <c r="B13" s="8" t="s">
        <v>15</v>
      </c>
      <c r="C13" s="5">
        <v>15500</v>
      </c>
      <c r="D13" s="5">
        <v>18810</v>
      </c>
      <c r="E13" s="5">
        <v>15958</v>
      </c>
      <c r="F13" s="5">
        <f t="shared" si="2"/>
        <v>16756</v>
      </c>
      <c r="G13" s="20">
        <v>3</v>
      </c>
      <c r="H13" s="5">
        <f t="shared" si="3"/>
        <v>50268</v>
      </c>
    </row>
    <row r="14" spans="1:8" ht="29.25" x14ac:dyDescent="0.25">
      <c r="A14" s="8">
        <v>6</v>
      </c>
      <c r="B14" s="10" t="s">
        <v>16</v>
      </c>
      <c r="C14" s="5">
        <v>88200</v>
      </c>
      <c r="D14" s="5">
        <v>86854</v>
      </c>
      <c r="E14" s="5">
        <v>62950</v>
      </c>
      <c r="F14" s="5">
        <f t="shared" si="2"/>
        <v>79334.666666666672</v>
      </c>
      <c r="G14" s="9">
        <v>3</v>
      </c>
      <c r="H14" s="5">
        <f t="shared" si="3"/>
        <v>238004</v>
      </c>
    </row>
    <row r="15" spans="1:8" x14ac:dyDescent="0.25">
      <c r="A15" s="14">
        <v>7</v>
      </c>
      <c r="B15" s="16" t="s">
        <v>17</v>
      </c>
      <c r="C15" s="17">
        <v>152250</v>
      </c>
      <c r="D15" s="17">
        <v>133980</v>
      </c>
      <c r="E15" s="17">
        <v>138046</v>
      </c>
      <c r="F15" s="17">
        <f t="shared" si="2"/>
        <v>141425.33333333334</v>
      </c>
      <c r="G15" s="18">
        <v>1</v>
      </c>
      <c r="H15" s="19">
        <f t="shared" si="3"/>
        <v>141425.33333333334</v>
      </c>
    </row>
    <row r="16" spans="1:8" x14ac:dyDescent="0.25">
      <c r="A16" s="8"/>
      <c r="B16" s="15" t="s">
        <v>9</v>
      </c>
      <c r="C16" s="8"/>
      <c r="D16" s="8"/>
      <c r="E16" s="8"/>
      <c r="F16" s="8"/>
      <c r="G16" s="8"/>
      <c r="H16" s="13">
        <f>SUM(H9:H15)</f>
        <v>1280098.8999999999</v>
      </c>
    </row>
    <row r="17" spans="1:8" ht="30" customHeight="1" x14ac:dyDescent="0.25">
      <c r="A17" s="24" t="s">
        <v>21</v>
      </c>
      <c r="B17" s="24"/>
      <c r="C17" s="24"/>
      <c r="D17" s="24"/>
      <c r="E17" s="24"/>
      <c r="F17" s="24"/>
      <c r="G17" s="24"/>
      <c r="H17" s="24"/>
    </row>
    <row r="18" spans="1:8" ht="30" customHeight="1" x14ac:dyDescent="0.25">
      <c r="A18" s="24"/>
      <c r="B18" s="24"/>
      <c r="C18" s="24"/>
      <c r="D18" s="24"/>
      <c r="E18" s="24"/>
      <c r="F18" s="24"/>
      <c r="G18" s="24"/>
      <c r="H18" s="24"/>
    </row>
    <row r="19" spans="1:8" ht="20.25" customHeight="1" x14ac:dyDescent="0.25"/>
    <row r="20" spans="1:8" ht="31.5" customHeight="1" x14ac:dyDescent="0.25"/>
    <row r="21" spans="1:8" ht="30.7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21.75" customHeight="1" x14ac:dyDescent="0.25"/>
    <row r="23" spans="1:8" ht="51.75" customHeight="1" x14ac:dyDescent="0.25"/>
    <row r="24" spans="1:8" ht="57" customHeight="1" x14ac:dyDescent="0.25"/>
  </sheetData>
  <mergeCells count="12">
    <mergeCell ref="A7:A8"/>
    <mergeCell ref="A17:H18"/>
    <mergeCell ref="B7:B8"/>
    <mergeCell ref="F1:H1"/>
    <mergeCell ref="F2:H2"/>
    <mergeCell ref="F3:H3"/>
    <mergeCell ref="B5:H5"/>
    <mergeCell ref="B6:H6"/>
    <mergeCell ref="C7:E7"/>
    <mergeCell ref="F7:F8"/>
    <mergeCell ref="G7:G8"/>
    <mergeCell ref="H7:H8"/>
  </mergeCells>
  <pageMargins left="0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Батуева</dc:creator>
  <cp:lastModifiedBy>Батуева</cp:lastModifiedBy>
  <cp:lastPrinted>2013-10-31T07:40:50Z</cp:lastPrinted>
  <dcterms:created xsi:type="dcterms:W3CDTF">2013-06-04T05:44:11Z</dcterms:created>
  <dcterms:modified xsi:type="dcterms:W3CDTF">2013-10-31T07:40:54Z</dcterms:modified>
</cp:coreProperties>
</file>