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18195" windowHeight="1176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14" i="1" l="1"/>
  <c r="H13" i="1"/>
  <c r="H10" i="1"/>
  <c r="H11" i="1"/>
  <c r="H12" i="1"/>
  <c r="H9" i="1"/>
  <c r="F10" i="1" l="1"/>
  <c r="F11" i="1"/>
  <c r="F12" i="1"/>
  <c r="F13" i="1"/>
  <c r="F14" i="1"/>
  <c r="F9" i="1"/>
  <c r="H15" i="1" l="1"/>
</calcChain>
</file>

<file path=xl/sharedStrings.xml><?xml version="1.0" encoding="utf-8"?>
<sst xmlns="http://schemas.openxmlformats.org/spreadsheetml/2006/main" count="21" uniqueCount="21">
  <si>
    <t>Расчет обоснования начальной (максимальной) цены контракта</t>
  </si>
  <si>
    <t>Стоимость материалов за 1 ед., руб.</t>
  </si>
  <si>
    <t>Поставщик №1</t>
  </si>
  <si>
    <t>Поставщик №2</t>
  </si>
  <si>
    <t>Поставщик №3</t>
  </si>
  <si>
    <t>Наименование материалов</t>
  </si>
  <si>
    <t>Сумма, руб.</t>
  </si>
  <si>
    <t>Итого:</t>
  </si>
  <si>
    <t>Доска обрезная 6000х150х25мм</t>
  </si>
  <si>
    <t>Доска обрезная 6000х150х30мм</t>
  </si>
  <si>
    <t>Доска обрезная 6000х150х40мм</t>
  </si>
  <si>
    <t>Доска обрезная 6000х150х50мм</t>
  </si>
  <si>
    <t>Брус обрезной 6000х100х100мм</t>
  </si>
  <si>
    <t>Брус обрезной 6000х150х100мм</t>
  </si>
  <si>
    <t>№ п/п</t>
  </si>
  <si>
    <r>
      <t xml:space="preserve">Источники информации: </t>
    </r>
    <r>
      <rPr>
        <sz val="11"/>
        <color rgb="FF000000"/>
        <rFont val="Arial"/>
        <family val="2"/>
        <charset val="204"/>
      </rPr>
      <t xml:space="preserve">http://permdrev.pul.ru/, http://www.stroynet.perm.ru, http://perm.mircen.su,
http://perm.propartner.ru/,  http://sruby-perm.ru, http://brus-doska-perm.ru, http://bildprog.ru/ceni.html,  http://www.magazin-srubov.ru,  www.zim23.ru, 
</t>
    </r>
  </si>
  <si>
    <t>Кол-во, м3.</t>
  </si>
  <si>
    <t>Средняя стоимость за 1 м3., руб.</t>
  </si>
  <si>
    <t>Приложение №2</t>
  </si>
  <si>
    <t>к документации об открытом</t>
  </si>
  <si>
    <t>аукционе в электронной форме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</si>
</sst>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/>
    <xf numFmtId="4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2" fontId="1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/>
    <xf numFmtId="0" fontId="0" fillId="0" borderId="1" xfId="0" applyBorder="1" applyAlignment="1">
      <alignment horizontal="center" vertical="center"/>
    </xf>
    <xf numFmtId="0" fontId="1" fillId="0" borderId="0" xfId="0" applyFont="1" applyFill="1" applyBorder="1" applyAlignment="1">
      <alignment wrapText="1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right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abSelected="1" zoomScaleNormal="100" workbookViewId="0">
      <selection activeCell="F18" sqref="F18"/>
    </sheetView>
  </sheetViews>
  <sheetFormatPr defaultRowHeight="15" x14ac:dyDescent="0.25"/>
  <cols>
    <col min="2" max="2" width="19.28515625" customWidth="1"/>
    <col min="3" max="3" width="14.140625" customWidth="1"/>
    <col min="4" max="4" width="13" customWidth="1"/>
    <col min="5" max="5" width="12.140625" customWidth="1"/>
    <col min="6" max="7" width="13.28515625" customWidth="1"/>
    <col min="8" max="8" width="13.5703125" customWidth="1"/>
  </cols>
  <sheetData>
    <row r="1" spans="1:8" x14ac:dyDescent="0.25">
      <c r="B1" s="1"/>
      <c r="C1" s="1"/>
      <c r="D1" s="1"/>
      <c r="E1" s="1"/>
      <c r="F1" s="18" t="s">
        <v>18</v>
      </c>
      <c r="G1" s="18"/>
      <c r="H1" s="18"/>
    </row>
    <row r="2" spans="1:8" x14ac:dyDescent="0.25">
      <c r="B2" s="1"/>
      <c r="C2" s="1"/>
      <c r="D2" s="1"/>
      <c r="E2" s="1"/>
      <c r="F2" s="18" t="s">
        <v>19</v>
      </c>
      <c r="G2" s="18"/>
      <c r="H2" s="18"/>
    </row>
    <row r="3" spans="1:8" x14ac:dyDescent="0.25">
      <c r="B3" s="1"/>
      <c r="C3" s="1"/>
      <c r="D3" s="1"/>
      <c r="E3" s="1"/>
      <c r="F3" s="19" t="s">
        <v>20</v>
      </c>
      <c r="G3" s="19"/>
      <c r="H3" s="19"/>
    </row>
    <row r="4" spans="1:8" x14ac:dyDescent="0.25">
      <c r="B4" s="1"/>
      <c r="C4" s="1"/>
      <c r="D4" s="1"/>
      <c r="E4" s="1"/>
      <c r="F4" s="19"/>
      <c r="G4" s="19"/>
      <c r="H4" s="19"/>
    </row>
    <row r="5" spans="1:8" x14ac:dyDescent="0.25">
      <c r="B5" s="20" t="s">
        <v>0</v>
      </c>
      <c r="C5" s="20"/>
      <c r="D5" s="20"/>
      <c r="E5" s="20"/>
      <c r="F5" s="20"/>
      <c r="G5" s="20"/>
      <c r="H5" s="20"/>
    </row>
    <row r="6" spans="1:8" x14ac:dyDescent="0.25">
      <c r="B6" s="21"/>
      <c r="C6" s="21"/>
      <c r="D6" s="21"/>
      <c r="E6" s="21"/>
      <c r="F6" s="21"/>
      <c r="G6" s="21"/>
      <c r="H6" s="21"/>
    </row>
    <row r="7" spans="1:8" x14ac:dyDescent="0.25">
      <c r="A7" s="13" t="s">
        <v>14</v>
      </c>
      <c r="B7" s="15" t="s">
        <v>5</v>
      </c>
      <c r="C7" s="22" t="s">
        <v>1</v>
      </c>
      <c r="D7" s="23"/>
      <c r="E7" s="24"/>
      <c r="F7" s="25" t="s">
        <v>17</v>
      </c>
      <c r="G7" s="27" t="s">
        <v>16</v>
      </c>
      <c r="H7" s="29" t="s">
        <v>6</v>
      </c>
    </row>
    <row r="8" spans="1:8" ht="30" x14ac:dyDescent="0.25">
      <c r="A8" s="14"/>
      <c r="B8" s="16"/>
      <c r="C8" s="2" t="s">
        <v>2</v>
      </c>
      <c r="D8" s="2" t="s">
        <v>3</v>
      </c>
      <c r="E8" s="3" t="s">
        <v>4</v>
      </c>
      <c r="F8" s="26"/>
      <c r="G8" s="28"/>
      <c r="H8" s="29"/>
    </row>
    <row r="9" spans="1:8" ht="33.75" customHeight="1" x14ac:dyDescent="0.25">
      <c r="A9" s="11">
        <v>1</v>
      </c>
      <c r="B9" s="7" t="s">
        <v>8</v>
      </c>
      <c r="C9" s="8">
        <v>5300</v>
      </c>
      <c r="D9" s="8">
        <v>6000</v>
      </c>
      <c r="E9" s="8">
        <v>6400</v>
      </c>
      <c r="F9" s="8">
        <f>(C9+D9+E9)/3</f>
        <v>5900</v>
      </c>
      <c r="G9" s="9">
        <v>15</v>
      </c>
      <c r="H9" s="4">
        <f>F9*G9</f>
        <v>88500</v>
      </c>
    </row>
    <row r="10" spans="1:8" ht="28.5" customHeight="1" x14ac:dyDescent="0.25">
      <c r="A10" s="11">
        <v>2</v>
      </c>
      <c r="B10" s="7" t="s">
        <v>9</v>
      </c>
      <c r="C10" s="8">
        <v>5300</v>
      </c>
      <c r="D10" s="8">
        <v>6000</v>
      </c>
      <c r="E10" s="8">
        <v>6400</v>
      </c>
      <c r="F10" s="8">
        <f t="shared" ref="F10:F14" si="0">(C10+D10+E10)/3</f>
        <v>5900</v>
      </c>
      <c r="G10" s="9">
        <v>15</v>
      </c>
      <c r="H10" s="4">
        <f t="shared" ref="H10:H12" si="1">F10*G10</f>
        <v>88500</v>
      </c>
    </row>
    <row r="11" spans="1:8" ht="30.75" customHeight="1" x14ac:dyDescent="0.25">
      <c r="A11" s="11">
        <v>3</v>
      </c>
      <c r="B11" s="7" t="s">
        <v>10</v>
      </c>
      <c r="C11" s="8">
        <v>5300</v>
      </c>
      <c r="D11" s="8">
        <v>6000</v>
      </c>
      <c r="E11" s="8">
        <v>6400</v>
      </c>
      <c r="F11" s="8">
        <f t="shared" si="0"/>
        <v>5900</v>
      </c>
      <c r="G11" s="9">
        <v>10</v>
      </c>
      <c r="H11" s="4">
        <f t="shared" si="1"/>
        <v>59000</v>
      </c>
    </row>
    <row r="12" spans="1:8" ht="30" customHeight="1" x14ac:dyDescent="0.25">
      <c r="A12" s="11">
        <v>4</v>
      </c>
      <c r="B12" s="7" t="s">
        <v>11</v>
      </c>
      <c r="C12" s="8">
        <v>5300</v>
      </c>
      <c r="D12" s="8">
        <v>6000</v>
      </c>
      <c r="E12" s="8">
        <v>6400</v>
      </c>
      <c r="F12" s="8">
        <f t="shared" si="0"/>
        <v>5900</v>
      </c>
      <c r="G12" s="9">
        <v>5</v>
      </c>
      <c r="H12" s="4">
        <f t="shared" si="1"/>
        <v>29500</v>
      </c>
    </row>
    <row r="13" spans="1:8" ht="30" customHeight="1" x14ac:dyDescent="0.25">
      <c r="A13" s="11">
        <v>5</v>
      </c>
      <c r="B13" s="7" t="s">
        <v>12</v>
      </c>
      <c r="C13" s="8">
        <v>6600</v>
      </c>
      <c r="D13" s="8">
        <v>5400</v>
      </c>
      <c r="E13" s="8">
        <v>6400</v>
      </c>
      <c r="F13" s="8">
        <f t="shared" si="0"/>
        <v>6133.333333333333</v>
      </c>
      <c r="G13" s="9">
        <v>20</v>
      </c>
      <c r="H13" s="4">
        <f>F13*G13</f>
        <v>122666.66666666666</v>
      </c>
    </row>
    <row r="14" spans="1:8" ht="30" customHeight="1" x14ac:dyDescent="0.25">
      <c r="A14" s="11">
        <v>6</v>
      </c>
      <c r="B14" s="7" t="s">
        <v>13</v>
      </c>
      <c r="C14" s="8">
        <v>5900</v>
      </c>
      <c r="D14" s="8">
        <v>5200</v>
      </c>
      <c r="E14" s="8">
        <v>5300</v>
      </c>
      <c r="F14" s="8">
        <f t="shared" si="0"/>
        <v>5466.666666666667</v>
      </c>
      <c r="G14" s="9">
        <v>20</v>
      </c>
      <c r="H14" s="4">
        <f>F14*G14</f>
        <v>109333.33333333334</v>
      </c>
    </row>
    <row r="15" spans="1:8" ht="25.5" customHeight="1" x14ac:dyDescent="0.25">
      <c r="A15" s="11">
        <v>7</v>
      </c>
      <c r="B15" s="7" t="s">
        <v>7</v>
      </c>
      <c r="C15" s="5"/>
      <c r="D15" s="5"/>
      <c r="E15" s="5"/>
      <c r="F15" s="5"/>
      <c r="G15" s="10"/>
      <c r="H15" s="6">
        <f>SUM(H9:H14)</f>
        <v>497500</v>
      </c>
    </row>
    <row r="16" spans="1:8" x14ac:dyDescent="0.25">
      <c r="B16" s="1"/>
      <c r="C16" s="1"/>
      <c r="D16" s="1"/>
      <c r="E16" s="1"/>
      <c r="F16" s="1"/>
      <c r="G16" s="1"/>
      <c r="H16" s="1"/>
    </row>
    <row r="17" spans="2:8" ht="60" customHeight="1" x14ac:dyDescent="0.25">
      <c r="B17" s="17" t="s">
        <v>15</v>
      </c>
      <c r="C17" s="17"/>
      <c r="D17" s="17"/>
      <c r="E17" s="17"/>
      <c r="F17" s="17"/>
      <c r="G17" s="17"/>
      <c r="H17" s="17"/>
    </row>
    <row r="18" spans="2:8" x14ac:dyDescent="0.25">
      <c r="B18" s="12"/>
    </row>
  </sheetData>
  <mergeCells count="13">
    <mergeCell ref="A7:A8"/>
    <mergeCell ref="B7:B8"/>
    <mergeCell ref="B17:H17"/>
    <mergeCell ref="F1:H1"/>
    <mergeCell ref="F2:H2"/>
    <mergeCell ref="F4:H4"/>
    <mergeCell ref="B5:H5"/>
    <mergeCell ref="B6:H6"/>
    <mergeCell ref="C7:E7"/>
    <mergeCell ref="F7:F8"/>
    <mergeCell ref="G7:G8"/>
    <mergeCell ref="H7:H8"/>
    <mergeCell ref="F3:H3"/>
  </mergeCells>
  <pageMargins left="0.7" right="0.7" top="0.75" bottom="0.75" header="0.3" footer="0.3"/>
  <pageSetup paperSize="9" scale="81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Батуева</dc:creator>
  <cp:lastModifiedBy>Батуева</cp:lastModifiedBy>
  <cp:lastPrinted>2013-11-19T10:28:12Z</cp:lastPrinted>
  <dcterms:created xsi:type="dcterms:W3CDTF">2013-06-04T05:44:11Z</dcterms:created>
  <dcterms:modified xsi:type="dcterms:W3CDTF">2013-11-19T10:28:15Z</dcterms:modified>
</cp:coreProperties>
</file>