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1819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7" i="1"/>
  <c r="H13"/>
  <c r="I13" s="1"/>
  <c r="I17" l="1"/>
  <c r="H18" l="1"/>
  <c r="H16"/>
  <c r="H15"/>
  <c r="I15" s="1"/>
  <c r="H14"/>
  <c r="I18" l="1"/>
  <c r="I16"/>
  <c r="I14"/>
  <c r="I19" l="1"/>
</calcChain>
</file>

<file path=xl/sharedStrings.xml><?xml version="1.0" encoding="utf-8"?>
<sst xmlns="http://schemas.openxmlformats.org/spreadsheetml/2006/main" count="31" uniqueCount="26">
  <si>
    <t>Приложение № 1</t>
  </si>
  <si>
    <t xml:space="preserve">Расчет - обоснование </t>
  </si>
  <si>
    <t>начальной (максимальной) цены гражданско-правового договора</t>
  </si>
  <si>
    <t>Наименование товаров</t>
  </si>
  <si>
    <t>Ед. изм.</t>
  </si>
  <si>
    <t>Кол-во</t>
  </si>
  <si>
    <t>Источник информации</t>
  </si>
  <si>
    <t>кг.</t>
  </si>
  <si>
    <t>№ п/п</t>
  </si>
  <si>
    <t>Начальная (максимальная) цена гп договора, руб. гр. 4 x гр. 8</t>
  </si>
  <si>
    <t>Всего</t>
  </si>
  <si>
    <t>Расчет начальной (максимальной) цены определен заказчиком, в результате изучения рынка необходимых товаров, работ, услуг, путем анализа цен.</t>
  </si>
  <si>
    <t>на поставку  смесей для детского питания</t>
  </si>
  <si>
    <t>Сухая смесь на основе изолята соевого белка для вскармливания детей с рождения  "Нутрилон соя"</t>
  </si>
  <si>
    <t xml:space="preserve">Сухая смесь для детей с аллергией к белкам коровьего молока с тяжелыми проявлениями пищевой аллергии с рождения "Фрисопеп АС" </t>
  </si>
  <si>
    <t>Смесь гипоаллергенная для детей с аллергией к белкам коровьего молока с рождения "Энфамил нутрамиген"</t>
  </si>
  <si>
    <t>Смесь для недоношенных и маловесных детей с рождения "Энфамил прематура"</t>
  </si>
  <si>
    <t>Смесь на основе частичного гидролизованного сывороточного белка для питания детей из группы риска по развитию пищевой аллергии с рождения "Нан ГА"</t>
  </si>
  <si>
    <t>к документации об открытом аукционе в электронной форме</t>
  </si>
  <si>
    <t>И.о. главного  врача  МБУЗ "ГДП № 3"</t>
  </si>
  <si>
    <t>Э.В. Леонтьева</t>
  </si>
  <si>
    <t>Коммерческое предложение Поставщик № 1 (руб./кг.)</t>
  </si>
  <si>
    <t>Коммерческое предложение Поставщик № 2 (руб./кг.)</t>
  </si>
  <si>
    <t>Коммерческое предложение Поставщик № 3 (руб./кг.)</t>
  </si>
  <si>
    <t>Средняя цена, руб./кг.</t>
  </si>
  <si>
    <t>Сухая гипоаллергенная смесь на основе частичного гидролизата сывороточных белков для смешанного и искусственного вскармливания детей с рождения до 12 месяцев "Беллакт ГА"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</si>
</sst>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2" fontId="1" fillId="0" borderId="0" xfId="0" applyNumberFormat="1" applyFont="1"/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/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7"/>
  <sheetViews>
    <sheetView tabSelected="1" zoomScaleNormal="100" workbookViewId="0">
      <selection activeCell="I13" sqref="I13:I18"/>
    </sheetView>
  </sheetViews>
  <sheetFormatPr defaultRowHeight="15"/>
  <cols>
    <col min="1" max="1" width="4.28515625" style="1" customWidth="1"/>
    <col min="2" max="2" width="51.5703125" style="1" customWidth="1"/>
    <col min="3" max="3" width="7.140625" style="1" customWidth="1"/>
    <col min="4" max="4" width="9.140625" style="1"/>
    <col min="5" max="5" width="16" style="1" customWidth="1"/>
    <col min="6" max="6" width="15" style="1" customWidth="1"/>
    <col min="7" max="7" width="16.140625" style="1" customWidth="1"/>
    <col min="8" max="8" width="11.85546875" style="1" customWidth="1"/>
    <col min="9" max="9" width="17.42578125" style="1" customWidth="1"/>
    <col min="10" max="16384" width="9.140625" style="1"/>
  </cols>
  <sheetData>
    <row r="1" spans="1:15">
      <c r="B1" s="24" t="s">
        <v>0</v>
      </c>
      <c r="C1" s="25"/>
      <c r="D1" s="25"/>
      <c r="E1" s="25"/>
      <c r="F1" s="25"/>
      <c r="G1" s="25"/>
      <c r="H1" s="25"/>
      <c r="I1" s="25"/>
      <c r="J1" s="2"/>
      <c r="K1" s="3"/>
      <c r="L1" s="3"/>
      <c r="M1" s="3"/>
      <c r="N1" s="3"/>
      <c r="O1" s="3"/>
    </row>
    <row r="2" spans="1:15">
      <c r="B2" s="24" t="s">
        <v>18</v>
      </c>
      <c r="C2" s="25"/>
      <c r="D2" s="25"/>
      <c r="E2" s="25"/>
      <c r="F2" s="25"/>
      <c r="G2" s="25"/>
      <c r="H2" s="25"/>
      <c r="I2" s="25"/>
      <c r="J2" s="3"/>
      <c r="K2" s="3"/>
      <c r="L2" s="3"/>
      <c r="M2" s="3"/>
      <c r="N2" s="3"/>
      <c r="O2" s="3"/>
    </row>
    <row r="6" spans="1:15" ht="15.75">
      <c r="B6" s="26" t="s">
        <v>1</v>
      </c>
      <c r="C6" s="27"/>
      <c r="D6" s="27"/>
      <c r="E6" s="27"/>
      <c r="F6" s="27"/>
      <c r="G6" s="27"/>
      <c r="H6" s="27"/>
      <c r="I6" s="27"/>
      <c r="J6" s="8"/>
      <c r="K6" s="8"/>
      <c r="L6" s="8"/>
      <c r="M6" s="8"/>
      <c r="N6" s="8"/>
      <c r="O6" s="8"/>
    </row>
    <row r="7" spans="1:15" ht="15.75">
      <c r="B7" s="26" t="s">
        <v>2</v>
      </c>
      <c r="C7" s="27"/>
      <c r="D7" s="27"/>
      <c r="E7" s="27"/>
      <c r="F7" s="27"/>
      <c r="G7" s="27"/>
      <c r="H7" s="27"/>
      <c r="I7" s="27"/>
      <c r="J7" s="8"/>
      <c r="K7" s="8"/>
      <c r="L7" s="8"/>
      <c r="M7" s="8"/>
      <c r="N7" s="8"/>
      <c r="O7" s="8"/>
    </row>
    <row r="8" spans="1:15" ht="15.75">
      <c r="B8" s="26" t="s">
        <v>12</v>
      </c>
      <c r="C8" s="27"/>
      <c r="D8" s="27"/>
      <c r="E8" s="27"/>
      <c r="F8" s="27"/>
      <c r="G8" s="27"/>
      <c r="H8" s="27"/>
      <c r="I8" s="27"/>
      <c r="J8" s="8"/>
      <c r="K8" s="8"/>
      <c r="L8" s="8"/>
      <c r="M8" s="8"/>
      <c r="N8" s="8"/>
      <c r="O8" s="8"/>
    </row>
    <row r="10" spans="1:15" ht="15" customHeight="1">
      <c r="A10" s="17" t="s">
        <v>8</v>
      </c>
      <c r="B10" s="22" t="s">
        <v>3</v>
      </c>
      <c r="C10" s="22" t="s">
        <v>4</v>
      </c>
      <c r="D10" s="22" t="s">
        <v>5</v>
      </c>
      <c r="E10" s="28" t="s">
        <v>6</v>
      </c>
      <c r="F10" s="29"/>
      <c r="G10" s="30"/>
      <c r="H10" s="22" t="s">
        <v>24</v>
      </c>
      <c r="I10" s="22" t="s">
        <v>9</v>
      </c>
      <c r="J10" s="4"/>
      <c r="K10" s="4"/>
      <c r="L10" s="4"/>
      <c r="M10" s="4"/>
      <c r="N10" s="4"/>
      <c r="O10" s="4"/>
    </row>
    <row r="11" spans="1:15" ht="60">
      <c r="A11" s="18"/>
      <c r="B11" s="23"/>
      <c r="C11" s="23"/>
      <c r="D11" s="23"/>
      <c r="E11" s="7" t="s">
        <v>21</v>
      </c>
      <c r="F11" s="7" t="s">
        <v>22</v>
      </c>
      <c r="G11" s="7" t="s">
        <v>23</v>
      </c>
      <c r="H11" s="23"/>
      <c r="I11" s="23"/>
      <c r="J11" s="5"/>
      <c r="K11" s="5"/>
      <c r="L11" s="5"/>
      <c r="M11" s="5"/>
      <c r="N11" s="5"/>
      <c r="O11" s="5"/>
    </row>
    <row r="12" spans="1:1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5"/>
      <c r="K12" s="5"/>
      <c r="L12" s="5"/>
      <c r="M12" s="5"/>
      <c r="N12" s="5"/>
      <c r="O12" s="5"/>
    </row>
    <row r="13" spans="1:15" ht="60">
      <c r="A13" s="6">
        <v>1</v>
      </c>
      <c r="B13" s="31" t="s">
        <v>25</v>
      </c>
      <c r="C13" s="6" t="s">
        <v>7</v>
      </c>
      <c r="D13" s="6">
        <v>183.75</v>
      </c>
      <c r="E13" s="11">
        <v>960</v>
      </c>
      <c r="F13" s="11">
        <v>971.43</v>
      </c>
      <c r="G13" s="11">
        <v>988.57</v>
      </c>
      <c r="H13" s="11">
        <f>(E13+F13+G13)/3</f>
        <v>973.33333333333337</v>
      </c>
      <c r="I13" s="11">
        <f>D13*H13</f>
        <v>178850</v>
      </c>
      <c r="J13" s="5"/>
      <c r="K13" s="5"/>
      <c r="L13" s="5"/>
      <c r="M13" s="5"/>
      <c r="N13" s="5"/>
      <c r="O13" s="5"/>
    </row>
    <row r="14" spans="1:15" ht="30">
      <c r="A14" s="6">
        <v>2</v>
      </c>
      <c r="B14" s="14" t="s">
        <v>13</v>
      </c>
      <c r="C14" s="6" t="s">
        <v>7</v>
      </c>
      <c r="D14" s="12">
        <v>48</v>
      </c>
      <c r="E14" s="11">
        <v>1325.5</v>
      </c>
      <c r="F14" s="11">
        <v>1337.5</v>
      </c>
      <c r="G14" s="11">
        <v>1352</v>
      </c>
      <c r="H14" s="11">
        <f>(E14+F14+G14)/3</f>
        <v>1338.3333333333333</v>
      </c>
      <c r="I14" s="11">
        <f>D14*H14</f>
        <v>64240</v>
      </c>
      <c r="J14" s="5"/>
      <c r="K14" s="5"/>
      <c r="L14" s="5"/>
      <c r="M14" s="5"/>
      <c r="N14" s="5"/>
      <c r="O14" s="5"/>
    </row>
    <row r="15" spans="1:15" ht="45">
      <c r="A15" s="6">
        <v>3</v>
      </c>
      <c r="B15" s="15" t="s">
        <v>14</v>
      </c>
      <c r="C15" s="6" t="s">
        <v>7</v>
      </c>
      <c r="D15" s="12">
        <v>96</v>
      </c>
      <c r="E15" s="11">
        <v>2114</v>
      </c>
      <c r="F15" s="11">
        <v>2125</v>
      </c>
      <c r="G15" s="11">
        <v>2137.5</v>
      </c>
      <c r="H15" s="11">
        <f t="shared" ref="H15:H18" si="0">(E15+F15+G15)/3</f>
        <v>2125.5</v>
      </c>
      <c r="I15" s="11">
        <f t="shared" ref="I15:I18" si="1">D15*H15</f>
        <v>204048</v>
      </c>
      <c r="J15" s="5"/>
      <c r="K15" s="5"/>
      <c r="L15" s="5"/>
      <c r="M15" s="5"/>
      <c r="N15" s="5"/>
      <c r="O15" s="5"/>
    </row>
    <row r="16" spans="1:15" ht="45">
      <c r="A16" s="6">
        <v>4</v>
      </c>
      <c r="B16" s="15" t="s">
        <v>15</v>
      </c>
      <c r="C16" s="6" t="s">
        <v>7</v>
      </c>
      <c r="D16" s="12">
        <v>96</v>
      </c>
      <c r="E16" s="11">
        <v>2389.5</v>
      </c>
      <c r="F16" s="11">
        <v>2400</v>
      </c>
      <c r="G16" s="11">
        <v>2414.75</v>
      </c>
      <c r="H16" s="11">
        <f t="shared" si="0"/>
        <v>2401.4166666666665</v>
      </c>
      <c r="I16" s="11">
        <f t="shared" si="1"/>
        <v>230536</v>
      </c>
      <c r="J16" s="5"/>
      <c r="K16" s="5"/>
      <c r="L16" s="5"/>
      <c r="M16" s="5"/>
      <c r="N16" s="5"/>
      <c r="O16" s="5"/>
    </row>
    <row r="17" spans="1:15" ht="60">
      <c r="A17" s="6">
        <v>5</v>
      </c>
      <c r="B17" s="15" t="s">
        <v>17</v>
      </c>
      <c r="C17" s="6" t="s">
        <v>7</v>
      </c>
      <c r="D17" s="12">
        <v>96</v>
      </c>
      <c r="E17" s="11">
        <v>1575</v>
      </c>
      <c r="F17" s="11">
        <v>1587.5</v>
      </c>
      <c r="G17" s="11">
        <v>1603</v>
      </c>
      <c r="H17" s="11">
        <f t="shared" ref="H17" si="2">(E17+F17+G17)/3</f>
        <v>1588.5</v>
      </c>
      <c r="I17" s="11">
        <f>D17*H17</f>
        <v>152496</v>
      </c>
      <c r="J17" s="5"/>
      <c r="K17" s="5"/>
      <c r="L17" s="5"/>
      <c r="M17" s="5"/>
      <c r="N17" s="5"/>
      <c r="O17" s="5"/>
    </row>
    <row r="18" spans="1:15" ht="30">
      <c r="A18" s="6">
        <v>6</v>
      </c>
      <c r="B18" s="15" t="s">
        <v>16</v>
      </c>
      <c r="C18" s="6" t="s">
        <v>7</v>
      </c>
      <c r="D18" s="12">
        <v>96</v>
      </c>
      <c r="E18" s="11">
        <v>1840</v>
      </c>
      <c r="F18" s="11">
        <v>1850</v>
      </c>
      <c r="G18" s="11">
        <v>1863.5</v>
      </c>
      <c r="H18" s="11">
        <f t="shared" si="0"/>
        <v>1851.1666666666667</v>
      </c>
      <c r="I18" s="11">
        <f t="shared" si="1"/>
        <v>177712</v>
      </c>
      <c r="J18" s="5"/>
      <c r="K18" s="5"/>
      <c r="L18" s="5"/>
      <c r="M18" s="5"/>
      <c r="N18" s="5"/>
      <c r="O18" s="5"/>
    </row>
    <row r="19" spans="1:15">
      <c r="A19" s="19" t="s">
        <v>10</v>
      </c>
      <c r="B19" s="20"/>
      <c r="C19" s="20"/>
      <c r="D19" s="20"/>
      <c r="E19" s="20"/>
      <c r="F19" s="20"/>
      <c r="G19" s="20"/>
      <c r="H19" s="21"/>
      <c r="I19" s="13">
        <f>SUM(I13:I18)</f>
        <v>1007882</v>
      </c>
      <c r="J19" s="5"/>
      <c r="K19" s="5"/>
      <c r="L19" s="5"/>
      <c r="M19" s="5"/>
      <c r="N19" s="5"/>
      <c r="O19" s="5"/>
    </row>
    <row r="20" spans="1:15">
      <c r="B20" s="9"/>
      <c r="D20" s="10"/>
      <c r="E20" s="10"/>
      <c r="F20" s="10"/>
      <c r="G20" s="10"/>
      <c r="H20" s="10"/>
      <c r="I20" s="10"/>
    </row>
    <row r="21" spans="1:15" ht="15.75">
      <c r="B21" s="16" t="s">
        <v>11</v>
      </c>
    </row>
    <row r="27" spans="1:15" ht="15.75">
      <c r="B27" s="16" t="s">
        <v>19</v>
      </c>
      <c r="F27" s="16" t="s">
        <v>20</v>
      </c>
    </row>
  </sheetData>
  <mergeCells count="13">
    <mergeCell ref="A10:A11"/>
    <mergeCell ref="A19:H19"/>
    <mergeCell ref="I10:I11"/>
    <mergeCell ref="B1:I1"/>
    <mergeCell ref="B2:I2"/>
    <mergeCell ref="B6:I6"/>
    <mergeCell ref="B7:I7"/>
    <mergeCell ref="B8:I8"/>
    <mergeCell ref="E10:G10"/>
    <mergeCell ref="B10:B11"/>
    <mergeCell ref="C10:C11"/>
    <mergeCell ref="D10:D11"/>
    <mergeCell ref="H10:H11"/>
  </mergeCells>
  <pageMargins left="0.78740157480314965" right="0.78740157480314965" top="0.39370078740157483" bottom="0.39370078740157483" header="0" footer="3.1496062992125986"/>
  <pageSetup paperSize="9" scale="7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Alesia-1</dc:creator>
  <cp:lastModifiedBy>Alesia-1</cp:lastModifiedBy>
  <cp:lastPrinted>2013-11-28T13:33:15Z</cp:lastPrinted>
  <dcterms:created xsi:type="dcterms:W3CDTF">2013-08-28T07:17:32Z</dcterms:created>
  <dcterms:modified xsi:type="dcterms:W3CDTF">2013-11-28T13:33:15Z</dcterms:modified>
</cp:coreProperties>
</file>