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Лист1!$A$9:$J$9</definedName>
  </definedNames>
  <calcPr calcId="145621"/>
</workbook>
</file>

<file path=xl/calcChain.xml><?xml version="1.0" encoding="utf-8"?>
<calcChain xmlns="http://schemas.openxmlformats.org/spreadsheetml/2006/main">
  <c r="J15" i="1" l="1"/>
  <c r="J11" i="1"/>
  <c r="J12" i="1"/>
  <c r="J13" i="1"/>
  <c r="J14" i="1"/>
  <c r="J10" i="1"/>
  <c r="I15" i="1"/>
  <c r="I11" i="1"/>
  <c r="I12" i="1"/>
  <c r="I13" i="1"/>
  <c r="I14" i="1"/>
  <c r="I10" i="1"/>
  <c r="G15" i="1"/>
  <c r="G11" i="1"/>
  <c r="G12" i="1"/>
  <c r="G13" i="1"/>
  <c r="G14" i="1"/>
  <c r="G10" i="1"/>
</calcChain>
</file>

<file path=xl/sharedStrings.xml><?xml version="1.0" encoding="utf-8"?>
<sst xmlns="http://schemas.openxmlformats.org/spreadsheetml/2006/main" count="23" uniqueCount="20">
  <si>
    <t>Лейкопластырь(Пластырь) рулоны</t>
  </si>
  <si>
    <t>рул</t>
  </si>
  <si>
    <t>Салфетка марлевая 10*10 №10</t>
  </si>
  <si>
    <t>шт</t>
  </si>
  <si>
    <t>Салфетка марлевая 5*5 №10</t>
  </si>
  <si>
    <t>Повязка фиксирующая для катетеров</t>
  </si>
  <si>
    <t>Бинт 7*14 н/стерильный</t>
  </si>
  <si>
    <t>Наименование</t>
  </si>
  <si>
    <t>ИТОГО</t>
  </si>
  <si>
    <t>кол-во</t>
  </si>
  <si>
    <t>ед. изм.</t>
  </si>
  <si>
    <t>к документации об открытом аукционе в электронной форме</t>
  </si>
  <si>
    <t>Материалы хирургические, средства перевязочные специальные</t>
  </si>
  <si>
    <t>Начальная максимальная цена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</si>
  <si>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</si>
  <si>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</si>
  <si>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Приложение № 5</t>
  </si>
  <si>
    <t xml:space="preserve">Начальная (максимальная) цена контракта произведена на основании коммерческих предложений 2-х фирм и рассчитана по среднему ценовому предложению с учетом средств, утвержденных в плане хозяйственной деятельности учреждения на 2013 год. </t>
  </si>
  <si>
    <t>Поставщик № 1, коммерческое предложение от 28.08.2013</t>
  </si>
  <si>
    <t>Поставщик № 2, коммерческое предложение от 19.08.2013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</si>
</sst>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C1" workbookViewId="0">
      <selection activeCell="H10" sqref="H10"/>
    </sheetView>
  </sheetViews>
  <sheetFormatPr defaultRowHeight="15" x14ac:dyDescent="0.25"/>
  <cols>
    <col min="1" max="1" width="6.83203125" style="1" hidden="1" customWidth="1"/>
    <col min="2" max="2" width="16" style="1" hidden="1" customWidth="1"/>
    <col min="3" max="3" width="45" style="1" customWidth="1"/>
    <col min="4" max="4" width="7.83203125" style="17" customWidth="1"/>
    <col min="5" max="5" width="9.5" style="1" customWidth="1"/>
    <col min="6" max="6" width="9.83203125" style="2" customWidth="1"/>
    <col min="7" max="7" width="15.1640625" style="2" customWidth="1"/>
    <col min="8" max="8" width="9.5" style="2" customWidth="1"/>
    <col min="9" max="9" width="15.1640625" style="2" customWidth="1"/>
    <col min="10" max="10" width="18" style="2" customWidth="1"/>
    <col min="11" max="16384" width="9.33203125" style="1"/>
  </cols>
  <sheetData>
    <row r="1" spans="1:10" x14ac:dyDescent="0.25">
      <c r="J1" s="3" t="s">
        <v>16</v>
      </c>
    </row>
    <row r="2" spans="1:10" x14ac:dyDescent="0.25">
      <c r="J2" s="3" t="s">
        <v>11</v>
      </c>
    </row>
    <row r="3" spans="1:10" x14ac:dyDescent="0.25">
      <c r="J3" s="3"/>
    </row>
    <row r="4" spans="1:10" x14ac:dyDescent="0.25">
      <c r="C4" s="24" t="s">
        <v>14</v>
      </c>
      <c r="D4" s="24"/>
      <c r="E4" s="24"/>
      <c r="F4" s="24"/>
      <c r="G4" s="24"/>
      <c r="H4" s="24"/>
      <c r="I4" s="24"/>
      <c r="J4" s="3"/>
    </row>
    <row r="5" spans="1:10" x14ac:dyDescent="0.25">
      <c r="C5" s="16"/>
      <c r="D5" s="16"/>
      <c r="E5" s="16"/>
      <c r="F5" s="16"/>
      <c r="G5" s="16"/>
      <c r="H5" s="16"/>
      <c r="I5" s="16"/>
      <c r="J5" s="3"/>
    </row>
    <row r="6" spans="1:10" ht="67.5" customHeight="1" x14ac:dyDescent="0.25">
      <c r="C6" s="25" t="s">
        <v>15</v>
      </c>
      <c r="D6" s="25"/>
      <c r="E6" s="25"/>
      <c r="F6" s="25"/>
      <c r="G6" s="25"/>
      <c r="H6" s="25"/>
      <c r="I6" s="25"/>
    </row>
    <row r="7" spans="1:10" ht="21.75" customHeight="1" x14ac:dyDescent="0.25">
      <c r="C7" s="4" t="s">
        <v>12</v>
      </c>
    </row>
    <row r="9" spans="1:10" s="9" customFormat="1" ht="62.25" customHeight="1" x14ac:dyDescent="0.2">
      <c r="A9" s="5">
        <v>101</v>
      </c>
      <c r="B9" s="6">
        <v>2423930</v>
      </c>
      <c r="C9" s="7" t="s">
        <v>7</v>
      </c>
      <c r="D9" s="7" t="s">
        <v>10</v>
      </c>
      <c r="E9" s="8" t="s">
        <v>9</v>
      </c>
      <c r="F9" s="27" t="s">
        <v>18</v>
      </c>
      <c r="G9" s="27"/>
      <c r="H9" s="27" t="s">
        <v>19</v>
      </c>
      <c r="I9" s="27"/>
      <c r="J9" s="21" t="s">
        <v>13</v>
      </c>
    </row>
    <row r="10" spans="1:10" x14ac:dyDescent="0.25">
      <c r="A10" s="10">
        <v>101</v>
      </c>
      <c r="B10" s="11">
        <v>2423930</v>
      </c>
      <c r="C10" s="18" t="s">
        <v>0</v>
      </c>
      <c r="D10" s="18" t="s">
        <v>1</v>
      </c>
      <c r="E10" s="12">
        <v>360</v>
      </c>
      <c r="F10" s="22">
        <v>40</v>
      </c>
      <c r="G10" s="22">
        <f>E10*F10</f>
        <v>14400</v>
      </c>
      <c r="H10" s="22">
        <v>18.03</v>
      </c>
      <c r="I10" s="22">
        <f>E10*H10</f>
        <v>6490.8</v>
      </c>
      <c r="J10" s="22">
        <f>AVERAGE(G10,I10)</f>
        <v>10445.4</v>
      </c>
    </row>
    <row r="11" spans="1:10" x14ac:dyDescent="0.25">
      <c r="A11" s="13">
        <v>101</v>
      </c>
      <c r="B11" s="14">
        <v>2423930</v>
      </c>
      <c r="C11" s="19" t="s">
        <v>2</v>
      </c>
      <c r="D11" s="19" t="s">
        <v>3</v>
      </c>
      <c r="E11" s="12">
        <v>2100</v>
      </c>
      <c r="F11" s="22">
        <v>44.1</v>
      </c>
      <c r="G11" s="22">
        <f t="shared" ref="G11:G14" si="0">E11*F11</f>
        <v>92610</v>
      </c>
      <c r="H11" s="22">
        <v>47</v>
      </c>
      <c r="I11" s="22">
        <f t="shared" ref="I11:I14" si="1">E11*H11</f>
        <v>98700</v>
      </c>
      <c r="J11" s="22">
        <f t="shared" ref="J11:J14" si="2">AVERAGE(G11,I11)</f>
        <v>95655</v>
      </c>
    </row>
    <row r="12" spans="1:10" x14ac:dyDescent="0.25">
      <c r="A12" s="13">
        <v>101</v>
      </c>
      <c r="B12" s="14">
        <v>2423930</v>
      </c>
      <c r="C12" s="19" t="s">
        <v>4</v>
      </c>
      <c r="D12" s="19" t="s">
        <v>3</v>
      </c>
      <c r="E12" s="12">
        <v>420</v>
      </c>
      <c r="F12" s="22">
        <v>16.59</v>
      </c>
      <c r="G12" s="22">
        <f t="shared" si="0"/>
        <v>6967.8</v>
      </c>
      <c r="H12" s="22">
        <v>20</v>
      </c>
      <c r="I12" s="22">
        <f t="shared" si="1"/>
        <v>8400</v>
      </c>
      <c r="J12" s="22">
        <f t="shared" si="2"/>
        <v>7683.9</v>
      </c>
    </row>
    <row r="13" spans="1:10" x14ac:dyDescent="0.25">
      <c r="A13" s="13">
        <v>101</v>
      </c>
      <c r="B13" s="14">
        <v>2423930</v>
      </c>
      <c r="C13" s="19" t="s">
        <v>5</v>
      </c>
      <c r="D13" s="19" t="s">
        <v>3</v>
      </c>
      <c r="E13" s="12">
        <v>9000</v>
      </c>
      <c r="F13" s="22">
        <v>5.6</v>
      </c>
      <c r="G13" s="22">
        <f t="shared" si="0"/>
        <v>50400</v>
      </c>
      <c r="H13" s="22">
        <v>11.2</v>
      </c>
      <c r="I13" s="22">
        <f t="shared" si="1"/>
        <v>100800</v>
      </c>
      <c r="J13" s="22">
        <f t="shared" si="2"/>
        <v>75600</v>
      </c>
    </row>
    <row r="14" spans="1:10" x14ac:dyDescent="0.25">
      <c r="A14" s="13">
        <v>101</v>
      </c>
      <c r="B14" s="14">
        <v>2423930</v>
      </c>
      <c r="C14" s="13" t="s">
        <v>6</v>
      </c>
      <c r="D14" s="13" t="s">
        <v>3</v>
      </c>
      <c r="E14" s="12">
        <v>2300</v>
      </c>
      <c r="F14" s="22">
        <v>9.31</v>
      </c>
      <c r="G14" s="22">
        <f t="shared" si="0"/>
        <v>21413</v>
      </c>
      <c r="H14" s="22">
        <v>15</v>
      </c>
      <c r="I14" s="22">
        <f t="shared" si="1"/>
        <v>34500</v>
      </c>
      <c r="J14" s="22">
        <f t="shared" si="2"/>
        <v>27956.5</v>
      </c>
    </row>
    <row r="15" spans="1:10" s="15" customFormat="1" x14ac:dyDescent="0.2">
      <c r="C15" s="20" t="s">
        <v>8</v>
      </c>
      <c r="D15" s="20"/>
      <c r="E15" s="20"/>
      <c r="F15" s="23"/>
      <c r="G15" s="22">
        <f>SUM(G10:G14)</f>
        <v>185790.8</v>
      </c>
      <c r="H15" s="22"/>
      <c r="I15" s="22">
        <f>SUM(I10:I14)</f>
        <v>248890.8</v>
      </c>
      <c r="J15" s="23">
        <f>SUM(J10:J14)</f>
        <v>217340.79999999999</v>
      </c>
    </row>
    <row r="17" spans="3:9" ht="64.5" customHeight="1" x14ac:dyDescent="0.25">
      <c r="C17" s="26" t="s">
        <v>17</v>
      </c>
      <c r="D17" s="26"/>
      <c r="E17" s="26"/>
      <c r="F17" s="26"/>
      <c r="G17" s="26"/>
      <c r="H17" s="26"/>
      <c r="I17" s="26"/>
    </row>
  </sheetData>
  <autoFilter ref="A9:J9">
    <filterColumn colId="5" showButton="0"/>
    <filterColumn colId="7" showButton="0"/>
  </autoFilter>
  <mergeCells count="5">
    <mergeCell ref="C4:I4"/>
    <mergeCell ref="C6:I6"/>
    <mergeCell ref="C17:I17"/>
    <mergeCell ref="F9:G9"/>
    <mergeCell ref="H9:I9"/>
  </mergeCells>
  <phoneticPr fontId="0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Трухин Илья Александрович</cp:lastModifiedBy>
  <dcterms:created xsi:type="dcterms:W3CDTF">2013-01-30T05:24:00Z</dcterms:created>
  <dcterms:modified xsi:type="dcterms:W3CDTF">2013-12-05T06:55:06Z</dcterms:modified>
</cp:coreProperties>
</file>