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0" windowWidth="19035" windowHeight="838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Лист1!$A$9:$D$55</definedName>
  </definedNames>
  <calcPr calcId="125725" calcOnSave="0"/>
</workbook>
</file>

<file path=xl/calcChain.xml><?xml version="1.0" encoding="utf-8"?>
<calcChain xmlns="http://schemas.openxmlformats.org/spreadsheetml/2006/main">
  <c r="K19" i="1"/>
  <c r="K16"/>
  <c r="K17"/>
  <c r="K18"/>
  <c r="K21"/>
  <c r="K23"/>
  <c r="K24"/>
  <c r="K25"/>
  <c r="K27"/>
  <c r="K28"/>
  <c r="K30"/>
  <c r="K31"/>
  <c r="K32"/>
  <c r="K33"/>
  <c r="K34"/>
  <c r="K35"/>
  <c r="K37"/>
  <c r="K38"/>
  <c r="K39"/>
  <c r="K40"/>
  <c r="K42"/>
  <c r="K43"/>
  <c r="K44"/>
  <c r="K45"/>
  <c r="K46"/>
  <c r="K47"/>
  <c r="K48"/>
  <c r="K49"/>
  <c r="K50"/>
  <c r="K51"/>
  <c r="G58"/>
  <c r="H58"/>
  <c r="I58"/>
  <c r="J58"/>
  <c r="L58"/>
  <c r="K56"/>
  <c r="K52" l="1"/>
  <c r="K55"/>
  <c r="K54"/>
  <c r="K53"/>
  <c r="K13"/>
  <c r="K12"/>
  <c r="K11"/>
  <c r="K10"/>
  <c r="K58" l="1"/>
</calcChain>
</file>

<file path=xl/sharedStrings.xml><?xml version="1.0" encoding="utf-8"?>
<sst xmlns="http://schemas.openxmlformats.org/spreadsheetml/2006/main" count="194" uniqueCount="105">
  <si>
    <t>№</t>
  </si>
  <si>
    <t>Оборудование:</t>
  </si>
  <si>
    <t>Марка:</t>
  </si>
  <si>
    <t>Модель:</t>
  </si>
  <si>
    <t>Принтер лазерный формата А4</t>
  </si>
  <si>
    <t>Xerox</t>
  </si>
  <si>
    <t>МФУ лазерное формата А4</t>
  </si>
  <si>
    <t>HP</t>
  </si>
  <si>
    <t xml:space="preserve">HP </t>
  </si>
  <si>
    <t>Canon</t>
  </si>
  <si>
    <t>Телефакс</t>
  </si>
  <si>
    <t xml:space="preserve">Panasonic </t>
  </si>
  <si>
    <t>KX-FL403</t>
  </si>
  <si>
    <t>Принтер лазерный формата А3</t>
  </si>
  <si>
    <t>Xerox CopyCentre</t>
  </si>
  <si>
    <t xml:space="preserve"> C118</t>
  </si>
  <si>
    <t>Panasonic</t>
  </si>
  <si>
    <t>KX-FL513</t>
  </si>
  <si>
    <t>LBP 6000</t>
  </si>
  <si>
    <t>Samsung</t>
  </si>
  <si>
    <t>ML1210</t>
  </si>
  <si>
    <t>Kyocera</t>
  </si>
  <si>
    <t>1030MFP</t>
  </si>
  <si>
    <t>МФУ лазерное формата А3</t>
  </si>
  <si>
    <t>Taskalfa 180</t>
  </si>
  <si>
    <t>2020L</t>
  </si>
  <si>
    <t>LBP 810</t>
  </si>
  <si>
    <t>M15</t>
  </si>
  <si>
    <t>Kyocera  Mita</t>
  </si>
  <si>
    <t>KM-1635</t>
  </si>
  <si>
    <t>Копировальный аппарат A3</t>
  </si>
  <si>
    <t>NP-7161</t>
  </si>
  <si>
    <t>1035MFP</t>
  </si>
  <si>
    <t>Поточный сканер A4</t>
  </si>
  <si>
    <t>HP ScanJet</t>
  </si>
  <si>
    <t>N8460</t>
  </si>
  <si>
    <t>HP ScanJet Enterprise</t>
  </si>
  <si>
    <t>Количество</t>
  </si>
  <si>
    <t xml:space="preserve">Ricoh Aficio </t>
  </si>
  <si>
    <t>Модель картриджа</t>
  </si>
  <si>
    <t>Количество заправок за год</t>
  </si>
  <si>
    <t>Количество замен магнитных валов за год</t>
  </si>
  <si>
    <t>Type 1270D</t>
  </si>
  <si>
    <t>C-EXV6</t>
  </si>
  <si>
    <t>C-EXV5</t>
  </si>
  <si>
    <t>C-EXV14</t>
  </si>
  <si>
    <t>FX-10</t>
  </si>
  <si>
    <t>EP-27</t>
  </si>
  <si>
    <t>Canon 728</t>
  </si>
  <si>
    <t>EP-22</t>
  </si>
  <si>
    <t>Canon 703</t>
  </si>
  <si>
    <t>Q2612A</t>
  </si>
  <si>
    <t>CE285A</t>
  </si>
  <si>
    <t>Q2613A</t>
  </si>
  <si>
    <t>Q1338A</t>
  </si>
  <si>
    <t>Q5949A</t>
  </si>
  <si>
    <t>CB436A</t>
  </si>
  <si>
    <t>C4092A</t>
  </si>
  <si>
    <t>TK-435</t>
  </si>
  <si>
    <t>TK-1130</t>
  </si>
  <si>
    <t>TK-1140</t>
  </si>
  <si>
    <t>TK-410</t>
  </si>
  <si>
    <t>SCX-D4725A</t>
  </si>
  <si>
    <t>ML-1210D3</t>
  </si>
  <si>
    <t>106R00586</t>
  </si>
  <si>
    <t>006R01278</t>
  </si>
  <si>
    <t>106R01159</t>
  </si>
  <si>
    <t>006R01179</t>
  </si>
  <si>
    <t>Q7553A\ Q7553X</t>
  </si>
  <si>
    <t>P3015</t>
  </si>
  <si>
    <t>CE255X</t>
  </si>
  <si>
    <t>C7115A\C7115X</t>
  </si>
  <si>
    <t>Canon 725\CB285A</t>
  </si>
  <si>
    <t>KX-FAD88A7</t>
  </si>
  <si>
    <t>Количество ремонтов оргтехники за год включая стоимость всех необходимых материалов и запчастей</t>
  </si>
  <si>
    <t xml:space="preserve"> KX-FLC403RU</t>
  </si>
  <si>
    <t>Количество замен фотобарабанов за год</t>
  </si>
  <si>
    <t>Количество замен лезвий отчистки заряда за год</t>
  </si>
  <si>
    <t>Количество технических обслуживаний оргтехники за год</t>
  </si>
  <si>
    <t>Итого</t>
  </si>
  <si>
    <t>Техническое задание на заправку и восстановление картриджей, плановое техническое обслуживание и ремонт оргтехники для</t>
  </si>
  <si>
    <t xml:space="preserve">Наименование, характеристики и количество поставляемых товаров/ наименование, характеристики и </t>
  </si>
  <si>
    <t>объем выполняемых работ/ оказываемых услуг</t>
  </si>
  <si>
    <t>Необходимые условия исполнения муниципального контракта:</t>
  </si>
  <si>
    <t xml:space="preserve">2. </t>
  </si>
  <si>
    <t xml:space="preserve">б) Время оказания услуг на ремонт оргтехники при отсутствии запасных частей у Исполнителя - по согласованию сторон, </t>
  </si>
  <si>
    <t>но не более 30 календарных дней</t>
  </si>
  <si>
    <t xml:space="preserve">1. </t>
  </si>
  <si>
    <t>3.</t>
  </si>
  <si>
    <t>Tехническое обслуживание оргтехники производится на месте расположения Заказчика.</t>
  </si>
  <si>
    <t>4.</t>
  </si>
  <si>
    <t>Гарантия на выполненные работы не менее 1 года. Время гарантийного реагирования должно быть не более 1 часа в рабочее</t>
  </si>
  <si>
    <t>время. Время исполнения гарантийных обязательств не более 1 (одних) суток в рабочее время.</t>
  </si>
  <si>
    <t>5.</t>
  </si>
  <si>
    <t>Цена Контракта является твердой и не может изменяться в ходе его исполнения и должна содержать все расходы, связанные</t>
  </si>
  <si>
    <t>с исполнением Контракта, в том числе расходы на запасные части, работы (услуги), страхование, транспортные услуги, уплату</t>
  </si>
  <si>
    <t>налогов, сборов и других обязательных платежей.</t>
  </si>
  <si>
    <t xml:space="preserve">Время оказания услуг по заправке, замене фотобарабанов, замене лезвий очистки заряда, замене магнитных валов в картриджах - </t>
  </si>
  <si>
    <t>24 часа</t>
  </si>
  <si>
    <t>а)Время оказания услуг на ремонт оргтехники при наличии запасных частей у Исполнителя - до трех суток</t>
  </si>
  <si>
    <t>6.</t>
  </si>
  <si>
    <t>Оплата услуг Исполнителя производится ежемесячно согласно акту выполненных работ, счету, счет-фактуре,  путем перечисления</t>
  </si>
  <si>
    <t xml:space="preserve"> денежных средств на расчетный счет Исполнителя в течение 10 рабочих дней после предоставления отчетных документов.</t>
  </si>
  <si>
    <t xml:space="preserve">Приложение № 2 к извещению </t>
  </si>
  <si>
    <t xml:space="preserve">департамента образования администрации г.Перми с даты заключения Контракта по 31.12.2014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</si>
</sst>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8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/>
    <xf numFmtId="0" fontId="4" fillId="0" borderId="0" xfId="0" applyFont="1"/>
    <xf numFmtId="0" fontId="0" fillId="0" borderId="0" xfId="0" applyAlignment="1">
      <alignment wrapText="1"/>
    </xf>
    <xf numFmtId="0" fontId="4" fillId="2" borderId="2" xfId="0" applyFont="1" applyFill="1" applyBorder="1" applyAlignment="1">
      <alignment vertical="center" wrapText="1"/>
    </xf>
    <xf numFmtId="0" fontId="8" fillId="0" borderId="0" xfId="0" applyFont="1" applyAlignment="1">
      <alignment horizontal="center"/>
    </xf>
    <xf numFmtId="0" fontId="4" fillId="0" borderId="0" xfId="0" applyFont="1" applyAlignme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1" fontId="3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0" xfId="0" applyFill="1"/>
    <xf numFmtId="0" fontId="1" fillId="2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N74"/>
  <sheetViews>
    <sheetView tabSelected="1" zoomScale="80" zoomScaleNormal="80" workbookViewId="0">
      <selection activeCell="A3" sqref="A3:L3"/>
    </sheetView>
  </sheetViews>
  <sheetFormatPr defaultRowHeight="15"/>
  <cols>
    <col min="1" max="1" width="4" style="1" bestFit="1" customWidth="1"/>
    <col min="2" max="2" width="22.7109375" bestFit="1" customWidth="1"/>
    <col min="3" max="3" width="15.5703125" customWidth="1"/>
    <col min="4" max="4" width="12.7109375" style="2" customWidth="1"/>
    <col min="5" max="5" width="9.85546875" customWidth="1"/>
    <col min="6" max="6" width="14.42578125" style="4" customWidth="1"/>
    <col min="7" max="7" width="8.5703125" style="4" customWidth="1"/>
    <col min="8" max="8" width="8.42578125" style="4" customWidth="1"/>
    <col min="9" max="9" width="8.85546875" style="4" customWidth="1"/>
    <col min="10" max="10" width="10.42578125" style="4" customWidth="1"/>
    <col min="11" max="11" width="11.140625" style="4" customWidth="1"/>
    <col min="12" max="12" width="10.85546875" style="4" customWidth="1"/>
  </cols>
  <sheetData>
    <row r="1" spans="1:14">
      <c r="J1" s="4" t="s">
        <v>103</v>
      </c>
    </row>
    <row r="2" spans="1:14" ht="15.75">
      <c r="A2" s="25" t="s">
        <v>80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</row>
    <row r="3" spans="1:14" ht="15.75">
      <c r="A3" s="25" t="s">
        <v>104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6" spans="1:14">
      <c r="A6" s="26" t="s">
        <v>81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</row>
    <row r="7" spans="1:14">
      <c r="A7" s="26" t="s">
        <v>82</v>
      </c>
      <c r="B7" s="26"/>
      <c r="C7" s="26"/>
      <c r="D7" s="26"/>
      <c r="E7" s="26"/>
      <c r="F7" s="26"/>
      <c r="G7" s="26"/>
      <c r="H7" s="26"/>
      <c r="I7" s="26"/>
      <c r="J7" s="26"/>
      <c r="K7" s="8"/>
      <c r="L7" s="8"/>
    </row>
    <row r="8" spans="1:14">
      <c r="A8" s="7"/>
      <c r="B8" s="7"/>
      <c r="C8" s="7"/>
      <c r="D8" s="7"/>
      <c r="E8" s="7"/>
      <c r="F8" s="7"/>
      <c r="G8" s="7"/>
      <c r="H8" s="7"/>
      <c r="I8" s="7"/>
      <c r="J8" s="7"/>
      <c r="K8" s="8"/>
      <c r="L8" s="8"/>
    </row>
    <row r="9" spans="1:14" s="5" customFormat="1" ht="101.25">
      <c r="A9" s="16" t="s">
        <v>0</v>
      </c>
      <c r="B9" s="17" t="s">
        <v>1</v>
      </c>
      <c r="C9" s="17" t="s">
        <v>2</v>
      </c>
      <c r="D9" s="18" t="s">
        <v>3</v>
      </c>
      <c r="E9" s="6" t="s">
        <v>37</v>
      </c>
      <c r="F9" s="6" t="s">
        <v>39</v>
      </c>
      <c r="G9" s="6" t="s">
        <v>40</v>
      </c>
      <c r="H9" s="6" t="s">
        <v>76</v>
      </c>
      <c r="I9" s="6" t="s">
        <v>77</v>
      </c>
      <c r="J9" s="6" t="s">
        <v>41</v>
      </c>
      <c r="K9" s="6" t="s">
        <v>74</v>
      </c>
      <c r="L9" s="6" t="s">
        <v>78</v>
      </c>
    </row>
    <row r="10" spans="1:14">
      <c r="A10" s="22">
        <v>1</v>
      </c>
      <c r="B10" s="23" t="s">
        <v>6</v>
      </c>
      <c r="C10" s="22" t="s">
        <v>38</v>
      </c>
      <c r="D10" s="22">
        <v>1515</v>
      </c>
      <c r="E10" s="13">
        <v>2</v>
      </c>
      <c r="F10" s="14" t="s">
        <v>42</v>
      </c>
      <c r="G10" s="14"/>
      <c r="H10" s="14"/>
      <c r="I10" s="14"/>
      <c r="J10" s="14"/>
      <c r="K10" s="14">
        <f>E10</f>
        <v>2</v>
      </c>
      <c r="L10" s="14">
        <v>8</v>
      </c>
      <c r="M10" s="15"/>
      <c r="N10" s="15"/>
    </row>
    <row r="11" spans="1:14">
      <c r="A11" s="22">
        <v>2</v>
      </c>
      <c r="B11" s="23" t="s">
        <v>30</v>
      </c>
      <c r="C11" s="22" t="s">
        <v>9</v>
      </c>
      <c r="D11" s="22" t="s">
        <v>31</v>
      </c>
      <c r="E11" s="13">
        <v>1</v>
      </c>
      <c r="F11" s="14" t="s">
        <v>43</v>
      </c>
      <c r="G11" s="14"/>
      <c r="H11" s="14"/>
      <c r="I11" s="14"/>
      <c r="J11" s="14"/>
      <c r="K11" s="14">
        <f t="shared" ref="K11:K13" si="0">E11</f>
        <v>1</v>
      </c>
      <c r="L11" s="14">
        <v>4</v>
      </c>
      <c r="M11" s="15"/>
      <c r="N11" s="15"/>
    </row>
    <row r="12" spans="1:14">
      <c r="A12" s="22">
        <v>3</v>
      </c>
      <c r="B12" s="23" t="s">
        <v>30</v>
      </c>
      <c r="C12" s="22" t="s">
        <v>9</v>
      </c>
      <c r="D12" s="22">
        <v>1605</v>
      </c>
      <c r="E12" s="13">
        <v>1</v>
      </c>
      <c r="F12" s="14" t="s">
        <v>44</v>
      </c>
      <c r="G12" s="14"/>
      <c r="H12" s="14"/>
      <c r="I12" s="14"/>
      <c r="J12" s="14"/>
      <c r="K12" s="14">
        <f t="shared" si="0"/>
        <v>1</v>
      </c>
      <c r="L12" s="14">
        <v>4</v>
      </c>
      <c r="M12" s="15"/>
      <c r="N12" s="15"/>
    </row>
    <row r="13" spans="1:14">
      <c r="A13" s="22">
        <v>4</v>
      </c>
      <c r="B13" s="23" t="s">
        <v>23</v>
      </c>
      <c r="C13" s="22" t="s">
        <v>9</v>
      </c>
      <c r="D13" s="22" t="s">
        <v>25</v>
      </c>
      <c r="E13" s="13">
        <v>1</v>
      </c>
      <c r="F13" s="14" t="s">
        <v>45</v>
      </c>
      <c r="G13" s="14"/>
      <c r="H13" s="14"/>
      <c r="I13" s="14"/>
      <c r="J13" s="14"/>
      <c r="K13" s="14">
        <f t="shared" si="0"/>
        <v>1</v>
      </c>
      <c r="L13" s="14">
        <v>4</v>
      </c>
      <c r="M13" s="15"/>
      <c r="N13" s="15"/>
    </row>
    <row r="14" spans="1:14">
      <c r="A14" s="22">
        <v>5</v>
      </c>
      <c r="B14" s="23" t="s">
        <v>6</v>
      </c>
      <c r="C14" s="22" t="s">
        <v>9</v>
      </c>
      <c r="D14" s="22">
        <v>4018</v>
      </c>
      <c r="E14" s="13">
        <v>4</v>
      </c>
      <c r="F14" s="14" t="s">
        <v>46</v>
      </c>
      <c r="G14" s="14">
        <v>44</v>
      </c>
      <c r="H14" s="14">
        <v>15</v>
      </c>
      <c r="I14" s="14">
        <v>5</v>
      </c>
      <c r="J14" s="14">
        <v>4</v>
      </c>
      <c r="K14" s="14">
        <v>8</v>
      </c>
      <c r="L14" s="14">
        <v>16</v>
      </c>
      <c r="M14" s="15"/>
      <c r="N14" s="15"/>
    </row>
    <row r="15" spans="1:14" hidden="1">
      <c r="A15" s="19">
        <v>7</v>
      </c>
      <c r="B15" s="20" t="s">
        <v>10</v>
      </c>
      <c r="C15" s="20" t="s">
        <v>11</v>
      </c>
      <c r="D15" s="21" t="s">
        <v>12</v>
      </c>
      <c r="F15"/>
      <c r="G15">
        <v>22</v>
      </c>
      <c r="H15">
        <v>15</v>
      </c>
      <c r="I15">
        <v>7</v>
      </c>
      <c r="J15">
        <v>6</v>
      </c>
      <c r="K15"/>
      <c r="L15">
        <v>40</v>
      </c>
    </row>
    <row r="16" spans="1:14">
      <c r="A16" s="22">
        <v>6</v>
      </c>
      <c r="B16" s="23" t="s">
        <v>6</v>
      </c>
      <c r="C16" s="22" t="s">
        <v>9</v>
      </c>
      <c r="D16" s="22">
        <v>4410</v>
      </c>
      <c r="E16" s="13">
        <v>10</v>
      </c>
      <c r="F16" s="14" t="s">
        <v>48</v>
      </c>
      <c r="G16" s="14">
        <v>55</v>
      </c>
      <c r="H16" s="14">
        <v>6</v>
      </c>
      <c r="I16" s="14">
        <v>4</v>
      </c>
      <c r="J16" s="14">
        <v>3</v>
      </c>
      <c r="K16" s="14">
        <f t="shared" ref="K16:K19" si="1">E16</f>
        <v>10</v>
      </c>
      <c r="L16" s="14">
        <v>16</v>
      </c>
      <c r="M16" s="15"/>
      <c r="N16" s="15"/>
    </row>
    <row r="17" spans="1:14">
      <c r="A17" s="22">
        <v>7</v>
      </c>
      <c r="B17" s="23" t="s">
        <v>6</v>
      </c>
      <c r="C17" s="22" t="s">
        <v>9</v>
      </c>
      <c r="D17" s="22">
        <v>3228</v>
      </c>
      <c r="E17" s="13">
        <v>4</v>
      </c>
      <c r="F17" s="14" t="s">
        <v>47</v>
      </c>
      <c r="G17" s="14">
        <v>20</v>
      </c>
      <c r="H17" s="14">
        <v>20</v>
      </c>
      <c r="I17" s="14">
        <v>8</v>
      </c>
      <c r="J17" s="14">
        <v>7</v>
      </c>
      <c r="K17" s="14">
        <f t="shared" si="1"/>
        <v>4</v>
      </c>
      <c r="L17" s="14">
        <v>15</v>
      </c>
      <c r="M17" s="15"/>
      <c r="N17" s="15"/>
    </row>
    <row r="18" spans="1:14">
      <c r="A18" s="22">
        <v>8</v>
      </c>
      <c r="B18" s="23" t="s">
        <v>13</v>
      </c>
      <c r="C18" s="22" t="s">
        <v>9</v>
      </c>
      <c r="D18" s="22" t="s">
        <v>18</v>
      </c>
      <c r="E18" s="13">
        <v>15</v>
      </c>
      <c r="F18" s="14" t="s">
        <v>72</v>
      </c>
      <c r="G18" s="14">
        <v>10</v>
      </c>
      <c r="H18" s="14">
        <v>5</v>
      </c>
      <c r="I18" s="14">
        <v>3</v>
      </c>
      <c r="J18" s="14">
        <v>2</v>
      </c>
      <c r="K18" s="14">
        <f t="shared" si="1"/>
        <v>15</v>
      </c>
      <c r="L18" s="14">
        <v>4</v>
      </c>
      <c r="M18" s="15"/>
      <c r="N18" s="15"/>
    </row>
    <row r="19" spans="1:14">
      <c r="A19" s="22">
        <v>9</v>
      </c>
      <c r="B19" s="23" t="s">
        <v>30</v>
      </c>
      <c r="C19" s="22" t="s">
        <v>9</v>
      </c>
      <c r="D19" s="22">
        <v>2018</v>
      </c>
      <c r="E19" s="13">
        <v>1</v>
      </c>
      <c r="F19" s="14" t="s">
        <v>45</v>
      </c>
      <c r="G19" s="14"/>
      <c r="H19" s="14"/>
      <c r="I19" s="14"/>
      <c r="J19" s="14"/>
      <c r="K19" s="14">
        <f t="shared" si="1"/>
        <v>1</v>
      </c>
      <c r="L19" s="14">
        <v>8</v>
      </c>
      <c r="M19" s="15"/>
      <c r="N19" s="15"/>
    </row>
    <row r="20" spans="1:14" hidden="1">
      <c r="A20" s="19">
        <v>20</v>
      </c>
      <c r="B20" s="20" t="s">
        <v>10</v>
      </c>
      <c r="C20" s="20" t="s">
        <v>16</v>
      </c>
      <c r="D20" s="21" t="s">
        <v>17</v>
      </c>
      <c r="F20"/>
      <c r="G20">
        <v>22</v>
      </c>
      <c r="H20">
        <v>6</v>
      </c>
      <c r="I20">
        <v>4</v>
      </c>
      <c r="J20">
        <v>3</v>
      </c>
      <c r="K20"/>
      <c r="L20">
        <v>12</v>
      </c>
    </row>
    <row r="21" spans="1:14">
      <c r="A21" s="22">
        <v>10</v>
      </c>
      <c r="B21" s="23" t="s">
        <v>6</v>
      </c>
      <c r="C21" s="22" t="s">
        <v>9</v>
      </c>
      <c r="D21" s="22">
        <v>4550</v>
      </c>
      <c r="E21" s="13">
        <v>2</v>
      </c>
      <c r="F21" s="14" t="s">
        <v>48</v>
      </c>
      <c r="G21" s="14">
        <v>22</v>
      </c>
      <c r="H21" s="14">
        <v>6</v>
      </c>
      <c r="I21" s="14">
        <v>4</v>
      </c>
      <c r="J21" s="14">
        <v>3</v>
      </c>
      <c r="K21" s="14">
        <f>E21</f>
        <v>2</v>
      </c>
      <c r="L21" s="14">
        <v>1</v>
      </c>
      <c r="M21" s="15"/>
      <c r="N21" s="15"/>
    </row>
    <row r="22" spans="1:14" hidden="1">
      <c r="A22" s="19">
        <v>31</v>
      </c>
      <c r="B22" s="20" t="s">
        <v>10</v>
      </c>
      <c r="C22" s="20" t="s">
        <v>11</v>
      </c>
      <c r="D22" s="21" t="s">
        <v>12</v>
      </c>
      <c r="F22"/>
      <c r="G22">
        <v>28</v>
      </c>
      <c r="H22">
        <v>6</v>
      </c>
      <c r="I22">
        <v>4</v>
      </c>
      <c r="J22">
        <v>3</v>
      </c>
      <c r="K22"/>
      <c r="L22">
        <v>1</v>
      </c>
    </row>
    <row r="23" spans="1:14">
      <c r="A23" s="22">
        <v>11</v>
      </c>
      <c r="B23" s="23" t="s">
        <v>6</v>
      </c>
      <c r="C23" s="22" t="s">
        <v>9</v>
      </c>
      <c r="D23" s="22">
        <v>3110</v>
      </c>
      <c r="E23" s="13">
        <v>2</v>
      </c>
      <c r="F23" s="14" t="s">
        <v>47</v>
      </c>
      <c r="G23" s="14">
        <v>35</v>
      </c>
      <c r="H23" s="14">
        <v>6</v>
      </c>
      <c r="I23" s="14">
        <v>4</v>
      </c>
      <c r="J23" s="14">
        <v>3</v>
      </c>
      <c r="K23" s="14">
        <f t="shared" ref="K23:K25" si="2">E23</f>
        <v>2</v>
      </c>
      <c r="L23" s="14">
        <v>2</v>
      </c>
      <c r="M23" s="15"/>
      <c r="N23" s="15"/>
    </row>
    <row r="24" spans="1:14">
      <c r="A24" s="22">
        <v>12</v>
      </c>
      <c r="B24" s="23" t="s">
        <v>4</v>
      </c>
      <c r="C24" s="22" t="s">
        <v>9</v>
      </c>
      <c r="D24" s="22">
        <v>1120</v>
      </c>
      <c r="E24" s="13">
        <v>1</v>
      </c>
      <c r="F24" s="14" t="s">
        <v>49</v>
      </c>
      <c r="G24" s="14">
        <v>42</v>
      </c>
      <c r="H24" s="14">
        <v>11</v>
      </c>
      <c r="I24" s="14">
        <v>6</v>
      </c>
      <c r="J24" s="14">
        <v>5</v>
      </c>
      <c r="K24" s="14">
        <f t="shared" si="2"/>
        <v>1</v>
      </c>
      <c r="L24" s="14">
        <v>2</v>
      </c>
      <c r="M24" s="15"/>
      <c r="N24" s="15"/>
    </row>
    <row r="25" spans="1:14">
      <c r="A25" s="22">
        <v>13</v>
      </c>
      <c r="B25" s="23" t="s">
        <v>4</v>
      </c>
      <c r="C25" s="22" t="s">
        <v>9</v>
      </c>
      <c r="D25" s="22">
        <v>2900</v>
      </c>
      <c r="E25" s="13">
        <v>1</v>
      </c>
      <c r="F25" s="14" t="s">
        <v>50</v>
      </c>
      <c r="G25" s="14">
        <v>30</v>
      </c>
      <c r="H25" s="14">
        <v>8</v>
      </c>
      <c r="I25" s="14">
        <v>5</v>
      </c>
      <c r="J25" s="14">
        <v>3</v>
      </c>
      <c r="K25" s="14">
        <f t="shared" si="2"/>
        <v>1</v>
      </c>
      <c r="L25" s="14">
        <v>14</v>
      </c>
      <c r="M25" s="15"/>
      <c r="N25" s="15"/>
    </row>
    <row r="26" spans="1:14" hidden="1">
      <c r="A26" s="19">
        <v>38</v>
      </c>
      <c r="B26" s="20" t="s">
        <v>10</v>
      </c>
      <c r="C26" s="20" t="s">
        <v>16</v>
      </c>
      <c r="D26" s="21" t="s">
        <v>17</v>
      </c>
      <c r="F26"/>
      <c r="G26">
        <v>30</v>
      </c>
      <c r="H26">
        <v>6</v>
      </c>
      <c r="I26">
        <v>4</v>
      </c>
      <c r="J26">
        <v>3</v>
      </c>
      <c r="K26"/>
      <c r="L26">
        <v>4</v>
      </c>
    </row>
    <row r="27" spans="1:14">
      <c r="A27" s="22">
        <v>14</v>
      </c>
      <c r="B27" s="23" t="s">
        <v>4</v>
      </c>
      <c r="C27" s="22" t="s">
        <v>9</v>
      </c>
      <c r="D27" s="22" t="s">
        <v>26</v>
      </c>
      <c r="E27" s="13">
        <v>3</v>
      </c>
      <c r="F27" s="14" t="s">
        <v>49</v>
      </c>
      <c r="G27" s="14">
        <v>22</v>
      </c>
      <c r="H27" s="14">
        <v>9</v>
      </c>
      <c r="I27" s="14">
        <v>6</v>
      </c>
      <c r="J27" s="14">
        <v>5</v>
      </c>
      <c r="K27" s="14">
        <f t="shared" ref="K27:K55" si="3">E27</f>
        <v>3</v>
      </c>
      <c r="L27" s="14">
        <v>4</v>
      </c>
      <c r="M27" s="15"/>
      <c r="N27" s="15"/>
    </row>
    <row r="28" spans="1:14">
      <c r="A28" s="22">
        <v>15</v>
      </c>
      <c r="B28" s="23" t="s">
        <v>4</v>
      </c>
      <c r="C28" s="22" t="s">
        <v>7</v>
      </c>
      <c r="D28" s="22">
        <v>1000</v>
      </c>
      <c r="E28" s="13">
        <v>2</v>
      </c>
      <c r="F28" s="14" t="s">
        <v>71</v>
      </c>
      <c r="G28" s="14">
        <v>30</v>
      </c>
      <c r="H28" s="14">
        <v>13</v>
      </c>
      <c r="I28" s="14">
        <v>8</v>
      </c>
      <c r="J28" s="14">
        <v>6</v>
      </c>
      <c r="K28" s="14">
        <f t="shared" si="3"/>
        <v>2</v>
      </c>
      <c r="L28" s="14">
        <v>21</v>
      </c>
      <c r="M28" s="15"/>
      <c r="N28" s="15"/>
    </row>
    <row r="29" spans="1:14">
      <c r="A29" s="22">
        <v>16</v>
      </c>
      <c r="B29" s="23" t="s">
        <v>4</v>
      </c>
      <c r="C29" s="22" t="s">
        <v>7</v>
      </c>
      <c r="D29" s="22">
        <v>1018</v>
      </c>
      <c r="E29" s="13">
        <v>12</v>
      </c>
      <c r="F29" s="14" t="s">
        <v>51</v>
      </c>
      <c r="G29" s="14">
        <v>23</v>
      </c>
      <c r="H29" s="14">
        <v>9</v>
      </c>
      <c r="I29" s="14">
        <v>5</v>
      </c>
      <c r="J29" s="14">
        <v>4</v>
      </c>
      <c r="K29" s="14">
        <v>10</v>
      </c>
      <c r="L29" s="14">
        <v>1</v>
      </c>
      <c r="M29" s="15"/>
      <c r="N29" s="15"/>
    </row>
    <row r="30" spans="1:14">
      <c r="A30" s="22">
        <v>17</v>
      </c>
      <c r="B30" s="23" t="s">
        <v>6</v>
      </c>
      <c r="C30" s="22" t="s">
        <v>7</v>
      </c>
      <c r="D30" s="22">
        <v>3055</v>
      </c>
      <c r="E30" s="13">
        <v>1</v>
      </c>
      <c r="F30" s="14" t="s">
        <v>51</v>
      </c>
      <c r="G30" s="14">
        <v>45</v>
      </c>
      <c r="H30" s="14">
        <v>9</v>
      </c>
      <c r="I30" s="14">
        <v>4</v>
      </c>
      <c r="J30" s="14">
        <v>3</v>
      </c>
      <c r="K30" s="14">
        <f t="shared" si="3"/>
        <v>1</v>
      </c>
      <c r="L30" s="14">
        <v>1</v>
      </c>
      <c r="M30" s="15"/>
      <c r="N30" s="15"/>
    </row>
    <row r="31" spans="1:14">
      <c r="A31" s="22">
        <v>18</v>
      </c>
      <c r="B31" s="23" t="s">
        <v>4</v>
      </c>
      <c r="C31" s="22" t="s">
        <v>7</v>
      </c>
      <c r="D31" s="22">
        <v>1200</v>
      </c>
      <c r="E31" s="13">
        <v>4</v>
      </c>
      <c r="F31" s="14" t="s">
        <v>71</v>
      </c>
      <c r="G31" s="14">
        <v>23</v>
      </c>
      <c r="H31" s="14">
        <v>6</v>
      </c>
      <c r="I31" s="14">
        <v>4</v>
      </c>
      <c r="J31" s="14">
        <v>3</v>
      </c>
      <c r="K31" s="14">
        <f t="shared" si="3"/>
        <v>4</v>
      </c>
      <c r="L31" s="14">
        <v>1</v>
      </c>
      <c r="M31" s="15"/>
      <c r="N31" s="15"/>
    </row>
    <row r="32" spans="1:14">
      <c r="A32" s="22">
        <v>19</v>
      </c>
      <c r="B32" s="23" t="s">
        <v>4</v>
      </c>
      <c r="C32" s="22" t="s">
        <v>7</v>
      </c>
      <c r="D32" s="22">
        <v>1102</v>
      </c>
      <c r="E32" s="13">
        <v>22</v>
      </c>
      <c r="F32" s="14" t="s">
        <v>52</v>
      </c>
      <c r="G32" s="14">
        <v>22</v>
      </c>
      <c r="H32" s="14">
        <v>11</v>
      </c>
      <c r="I32" s="14">
        <v>5</v>
      </c>
      <c r="J32" s="14">
        <v>4</v>
      </c>
      <c r="K32" s="14">
        <f t="shared" si="3"/>
        <v>22</v>
      </c>
      <c r="L32" s="14">
        <v>7</v>
      </c>
      <c r="M32" s="15"/>
      <c r="N32" s="15"/>
    </row>
    <row r="33" spans="1:14">
      <c r="A33" s="22">
        <v>20</v>
      </c>
      <c r="B33" s="23" t="s">
        <v>4</v>
      </c>
      <c r="C33" s="22" t="s">
        <v>7</v>
      </c>
      <c r="D33" s="22">
        <v>1300</v>
      </c>
      <c r="E33" s="13">
        <v>1</v>
      </c>
      <c r="F33" s="14" t="s">
        <v>53</v>
      </c>
      <c r="G33" s="14">
        <v>33</v>
      </c>
      <c r="H33" s="14">
        <v>6</v>
      </c>
      <c r="I33" s="14">
        <v>4</v>
      </c>
      <c r="J33" s="14">
        <v>3</v>
      </c>
      <c r="K33" s="14">
        <f t="shared" si="3"/>
        <v>1</v>
      </c>
      <c r="L33" s="14">
        <v>4</v>
      </c>
      <c r="M33" s="15"/>
      <c r="N33" s="15"/>
    </row>
    <row r="34" spans="1:14">
      <c r="A34" s="22">
        <v>21</v>
      </c>
      <c r="B34" s="23" t="s">
        <v>4</v>
      </c>
      <c r="C34" s="22" t="s">
        <v>7</v>
      </c>
      <c r="D34" s="22">
        <v>4200</v>
      </c>
      <c r="E34" s="13">
        <v>1</v>
      </c>
      <c r="F34" s="14" t="s">
        <v>54</v>
      </c>
      <c r="G34" s="14">
        <v>27</v>
      </c>
      <c r="H34" s="14">
        <v>15</v>
      </c>
      <c r="I34" s="14">
        <v>7</v>
      </c>
      <c r="J34" s="14">
        <v>6</v>
      </c>
      <c r="K34" s="14">
        <f t="shared" si="3"/>
        <v>1</v>
      </c>
      <c r="L34" s="14">
        <v>9</v>
      </c>
      <c r="M34" s="15"/>
      <c r="N34" s="15"/>
    </row>
    <row r="35" spans="1:14">
      <c r="A35" s="22">
        <v>22</v>
      </c>
      <c r="B35" s="23" t="s">
        <v>4</v>
      </c>
      <c r="C35" s="22" t="s">
        <v>7</v>
      </c>
      <c r="D35" s="22" t="s">
        <v>69</v>
      </c>
      <c r="E35" s="13">
        <v>1</v>
      </c>
      <c r="F35" s="14" t="s">
        <v>70</v>
      </c>
      <c r="G35" s="14">
        <v>20</v>
      </c>
      <c r="H35" s="14">
        <v>6</v>
      </c>
      <c r="I35" s="14">
        <v>4</v>
      </c>
      <c r="J35" s="14">
        <v>3</v>
      </c>
      <c r="K35" s="14">
        <f t="shared" si="3"/>
        <v>1</v>
      </c>
      <c r="L35" s="14">
        <v>3</v>
      </c>
      <c r="M35" s="15"/>
      <c r="N35" s="15"/>
    </row>
    <row r="36" spans="1:14">
      <c r="A36" s="22">
        <v>23</v>
      </c>
      <c r="B36" s="23" t="s">
        <v>4</v>
      </c>
      <c r="C36" s="22" t="s">
        <v>7</v>
      </c>
      <c r="D36" s="22">
        <v>1020</v>
      </c>
      <c r="E36" s="13">
        <v>7</v>
      </c>
      <c r="F36" s="14" t="s">
        <v>51</v>
      </c>
      <c r="G36" s="14">
        <v>20</v>
      </c>
      <c r="H36" s="14">
        <v>6</v>
      </c>
      <c r="I36" s="14">
        <v>4</v>
      </c>
      <c r="J36" s="14">
        <v>3</v>
      </c>
      <c r="K36" s="14">
        <v>5</v>
      </c>
      <c r="L36" s="14">
        <v>1</v>
      </c>
      <c r="M36" s="15"/>
      <c r="N36" s="15"/>
    </row>
    <row r="37" spans="1:14">
      <c r="A37" s="22">
        <v>24</v>
      </c>
      <c r="B37" s="23" t="s">
        <v>6</v>
      </c>
      <c r="C37" s="22" t="s">
        <v>7</v>
      </c>
      <c r="D37" s="22">
        <v>1005</v>
      </c>
      <c r="E37" s="13">
        <v>1</v>
      </c>
      <c r="F37" s="14" t="s">
        <v>51</v>
      </c>
      <c r="G37" s="14">
        <v>21</v>
      </c>
      <c r="H37" s="14">
        <v>11</v>
      </c>
      <c r="I37" s="14">
        <v>5</v>
      </c>
      <c r="J37" s="14">
        <v>4</v>
      </c>
      <c r="K37" s="14">
        <f t="shared" si="3"/>
        <v>1</v>
      </c>
      <c r="L37" s="14">
        <v>2</v>
      </c>
      <c r="M37" s="15"/>
      <c r="N37" s="15"/>
    </row>
    <row r="38" spans="1:14">
      <c r="A38" s="22">
        <v>25</v>
      </c>
      <c r="B38" s="23" t="s">
        <v>4</v>
      </c>
      <c r="C38" s="22" t="s">
        <v>7</v>
      </c>
      <c r="D38" s="22">
        <v>2014</v>
      </c>
      <c r="E38" s="13">
        <v>9</v>
      </c>
      <c r="F38" s="14" t="s">
        <v>68</v>
      </c>
      <c r="G38" s="14">
        <v>40</v>
      </c>
      <c r="H38" s="14">
        <v>7</v>
      </c>
      <c r="I38" s="14">
        <v>4</v>
      </c>
      <c r="J38" s="14">
        <v>3</v>
      </c>
      <c r="K38" s="14">
        <f t="shared" si="3"/>
        <v>9</v>
      </c>
      <c r="L38" s="14">
        <v>1</v>
      </c>
      <c r="M38" s="15"/>
      <c r="N38" s="15"/>
    </row>
    <row r="39" spans="1:14">
      <c r="A39" s="22">
        <v>26</v>
      </c>
      <c r="B39" s="23" t="s">
        <v>4</v>
      </c>
      <c r="C39" s="22" t="s">
        <v>7</v>
      </c>
      <c r="D39" s="22">
        <v>1320</v>
      </c>
      <c r="E39" s="13">
        <v>3</v>
      </c>
      <c r="F39" s="14" t="s">
        <v>55</v>
      </c>
      <c r="G39" s="14">
        <v>10</v>
      </c>
      <c r="H39" s="14">
        <v>5</v>
      </c>
      <c r="I39" s="14">
        <v>3</v>
      </c>
      <c r="J39" s="14">
        <v>2</v>
      </c>
      <c r="K39" s="14">
        <f t="shared" si="3"/>
        <v>3</v>
      </c>
      <c r="L39" s="14">
        <v>4</v>
      </c>
      <c r="M39" s="15"/>
      <c r="N39" s="15"/>
    </row>
    <row r="40" spans="1:14">
      <c r="A40" s="22">
        <v>27</v>
      </c>
      <c r="B40" s="23" t="s">
        <v>6</v>
      </c>
      <c r="C40" s="22" t="s">
        <v>8</v>
      </c>
      <c r="D40" s="22">
        <v>1536</v>
      </c>
      <c r="E40" s="13">
        <v>1</v>
      </c>
      <c r="F40" s="14" t="s">
        <v>56</v>
      </c>
      <c r="G40" s="14">
        <v>10</v>
      </c>
      <c r="H40" s="14">
        <v>5</v>
      </c>
      <c r="I40" s="14">
        <v>3</v>
      </c>
      <c r="J40" s="14">
        <v>2</v>
      </c>
      <c r="K40" s="14">
        <f t="shared" si="3"/>
        <v>1</v>
      </c>
      <c r="L40" s="14">
        <v>4</v>
      </c>
      <c r="M40" s="15"/>
      <c r="N40" s="15"/>
    </row>
    <row r="41" spans="1:14">
      <c r="A41" s="22">
        <v>28</v>
      </c>
      <c r="B41" s="23" t="s">
        <v>4</v>
      </c>
      <c r="C41" s="22" t="s">
        <v>8</v>
      </c>
      <c r="D41" s="22">
        <v>1100</v>
      </c>
      <c r="E41" s="13">
        <v>3</v>
      </c>
      <c r="F41" s="14" t="s">
        <v>57</v>
      </c>
      <c r="G41" s="14">
        <v>11</v>
      </c>
      <c r="H41" s="14">
        <v>5</v>
      </c>
      <c r="I41" s="14">
        <v>3</v>
      </c>
      <c r="J41" s="14">
        <v>2</v>
      </c>
      <c r="K41" s="14">
        <v>4</v>
      </c>
      <c r="L41" s="14">
        <v>6</v>
      </c>
      <c r="M41" s="15"/>
      <c r="N41" s="15"/>
    </row>
    <row r="42" spans="1:14">
      <c r="A42" s="22">
        <v>31</v>
      </c>
      <c r="B42" s="23" t="s">
        <v>4</v>
      </c>
      <c r="C42" s="22" t="s">
        <v>8</v>
      </c>
      <c r="D42" s="22">
        <v>1022</v>
      </c>
      <c r="E42" s="13">
        <v>1</v>
      </c>
      <c r="F42" s="14" t="s">
        <v>51</v>
      </c>
      <c r="G42" s="14">
        <v>30</v>
      </c>
      <c r="H42" s="14">
        <v>5</v>
      </c>
      <c r="I42" s="14">
        <v>3</v>
      </c>
      <c r="J42" s="14">
        <v>2</v>
      </c>
      <c r="K42" s="14">
        <f t="shared" si="3"/>
        <v>1</v>
      </c>
      <c r="L42" s="14">
        <v>36</v>
      </c>
      <c r="M42" s="15"/>
      <c r="N42" s="15"/>
    </row>
    <row r="43" spans="1:14">
      <c r="A43" s="22">
        <v>32</v>
      </c>
      <c r="B43" s="23" t="s">
        <v>33</v>
      </c>
      <c r="C43" s="22" t="s">
        <v>34</v>
      </c>
      <c r="D43" s="22" t="s">
        <v>35</v>
      </c>
      <c r="E43" s="13">
        <v>1</v>
      </c>
      <c r="F43" s="14"/>
      <c r="G43" s="14"/>
      <c r="H43" s="14"/>
      <c r="I43" s="14"/>
      <c r="J43" s="14"/>
      <c r="K43" s="14">
        <f t="shared" si="3"/>
        <v>1</v>
      </c>
      <c r="L43" s="14">
        <v>12</v>
      </c>
      <c r="M43" s="15"/>
      <c r="N43" s="15"/>
    </row>
    <row r="44" spans="1:14">
      <c r="A44" s="22">
        <v>33</v>
      </c>
      <c r="B44" s="23" t="s">
        <v>33</v>
      </c>
      <c r="C44" s="22" t="s">
        <v>36</v>
      </c>
      <c r="D44" s="22">
        <v>7500</v>
      </c>
      <c r="E44" s="13">
        <v>1</v>
      </c>
      <c r="F44" s="14"/>
      <c r="G44" s="14"/>
      <c r="H44" s="14"/>
      <c r="I44" s="14"/>
      <c r="J44" s="14"/>
      <c r="K44" s="14">
        <f t="shared" si="3"/>
        <v>1</v>
      </c>
      <c r="L44" s="14">
        <v>4</v>
      </c>
      <c r="M44" s="15"/>
      <c r="N44" s="15"/>
    </row>
    <row r="45" spans="1:14">
      <c r="A45" s="22">
        <v>34</v>
      </c>
      <c r="B45" s="23" t="s">
        <v>23</v>
      </c>
      <c r="C45" s="22" t="s">
        <v>21</v>
      </c>
      <c r="D45" s="22" t="s">
        <v>24</v>
      </c>
      <c r="E45" s="13">
        <v>1</v>
      </c>
      <c r="F45" s="14" t="s">
        <v>58</v>
      </c>
      <c r="G45" s="14">
        <v>14</v>
      </c>
      <c r="H45" s="14"/>
      <c r="I45" s="14"/>
      <c r="J45" s="14"/>
      <c r="K45" s="14">
        <f t="shared" si="3"/>
        <v>1</v>
      </c>
      <c r="L45" s="14">
        <v>1</v>
      </c>
      <c r="M45" s="15"/>
      <c r="N45" s="15"/>
    </row>
    <row r="46" spans="1:14">
      <c r="A46" s="22">
        <v>35</v>
      </c>
      <c r="B46" s="23" t="s">
        <v>6</v>
      </c>
      <c r="C46" s="22" t="s">
        <v>21</v>
      </c>
      <c r="D46" s="22" t="s">
        <v>22</v>
      </c>
      <c r="E46" s="13">
        <v>9</v>
      </c>
      <c r="F46" s="14" t="s">
        <v>59</v>
      </c>
      <c r="G46" s="14">
        <v>13</v>
      </c>
      <c r="H46" s="14"/>
      <c r="I46" s="14"/>
      <c r="J46" s="14"/>
      <c r="K46" s="14">
        <f t="shared" si="3"/>
        <v>9</v>
      </c>
      <c r="L46" s="14">
        <v>1</v>
      </c>
      <c r="M46" s="15"/>
      <c r="N46" s="15"/>
    </row>
    <row r="47" spans="1:14">
      <c r="A47" s="22">
        <v>36</v>
      </c>
      <c r="B47" s="23" t="s">
        <v>6</v>
      </c>
      <c r="C47" s="22" t="s">
        <v>21</v>
      </c>
      <c r="D47" s="22" t="s">
        <v>32</v>
      </c>
      <c r="E47" s="13">
        <v>3</v>
      </c>
      <c r="F47" s="14" t="s">
        <v>60</v>
      </c>
      <c r="G47" s="14">
        <v>12</v>
      </c>
      <c r="H47" s="14"/>
      <c r="I47" s="14"/>
      <c r="J47" s="14"/>
      <c r="K47" s="14">
        <f t="shared" si="3"/>
        <v>3</v>
      </c>
      <c r="L47" s="14">
        <v>8</v>
      </c>
      <c r="M47" s="15"/>
      <c r="N47" s="15"/>
    </row>
    <row r="48" spans="1:14">
      <c r="A48" s="22">
        <v>37</v>
      </c>
      <c r="B48" s="23" t="s">
        <v>23</v>
      </c>
      <c r="C48" s="22" t="s">
        <v>28</v>
      </c>
      <c r="D48" s="22" t="s">
        <v>29</v>
      </c>
      <c r="E48" s="13">
        <v>1</v>
      </c>
      <c r="F48" s="14" t="s">
        <v>61</v>
      </c>
      <c r="G48" s="14">
        <v>12</v>
      </c>
      <c r="H48" s="14"/>
      <c r="I48" s="14"/>
      <c r="J48" s="14"/>
      <c r="K48" s="14">
        <f t="shared" si="3"/>
        <v>1</v>
      </c>
      <c r="L48" s="14">
        <v>4</v>
      </c>
      <c r="M48" s="15"/>
      <c r="N48" s="15"/>
    </row>
    <row r="49" spans="1:14">
      <c r="A49" s="22">
        <v>39</v>
      </c>
      <c r="B49" s="23" t="s">
        <v>6</v>
      </c>
      <c r="C49" s="22" t="s">
        <v>19</v>
      </c>
      <c r="D49" s="22">
        <v>4725</v>
      </c>
      <c r="E49" s="13">
        <v>1</v>
      </c>
      <c r="F49" s="24" t="s">
        <v>62</v>
      </c>
      <c r="G49" s="14">
        <v>12</v>
      </c>
      <c r="H49" s="14">
        <v>5</v>
      </c>
      <c r="I49" s="14">
        <v>3</v>
      </c>
      <c r="J49" s="14">
        <v>2</v>
      </c>
      <c r="K49" s="14">
        <f t="shared" si="3"/>
        <v>1</v>
      </c>
      <c r="L49" s="14">
        <v>16</v>
      </c>
      <c r="M49" s="15"/>
      <c r="N49" s="15"/>
    </row>
    <row r="50" spans="1:14">
      <c r="A50" s="22">
        <v>40</v>
      </c>
      <c r="B50" s="23" t="s">
        <v>4</v>
      </c>
      <c r="C50" s="22" t="s">
        <v>19</v>
      </c>
      <c r="D50" s="22" t="s">
        <v>20</v>
      </c>
      <c r="E50" s="13">
        <v>1</v>
      </c>
      <c r="F50" s="14" t="s">
        <v>63</v>
      </c>
      <c r="G50" s="14">
        <v>19</v>
      </c>
      <c r="H50" s="14">
        <v>7</v>
      </c>
      <c r="I50" s="14">
        <v>5</v>
      </c>
      <c r="J50" s="14">
        <v>4</v>
      </c>
      <c r="K50" s="14">
        <f t="shared" si="3"/>
        <v>1</v>
      </c>
      <c r="L50" s="14">
        <v>12</v>
      </c>
      <c r="M50" s="15"/>
      <c r="N50" s="15"/>
    </row>
    <row r="51" spans="1:14">
      <c r="A51" s="22">
        <v>41</v>
      </c>
      <c r="B51" s="23" t="s">
        <v>23</v>
      </c>
      <c r="C51" s="22" t="s">
        <v>5</v>
      </c>
      <c r="D51" s="22" t="s">
        <v>27</v>
      </c>
      <c r="E51" s="13">
        <v>2</v>
      </c>
      <c r="F51" s="14" t="s">
        <v>64</v>
      </c>
      <c r="G51" s="14">
        <v>12</v>
      </c>
      <c r="H51" s="14"/>
      <c r="I51" s="14"/>
      <c r="J51" s="14"/>
      <c r="K51" s="14">
        <f t="shared" si="3"/>
        <v>2</v>
      </c>
      <c r="L51" s="14">
        <v>4</v>
      </c>
      <c r="M51" s="15"/>
      <c r="N51" s="15"/>
    </row>
    <row r="52" spans="1:14">
      <c r="A52" s="22">
        <v>42</v>
      </c>
      <c r="B52" s="23" t="s">
        <v>10</v>
      </c>
      <c r="C52" s="22" t="s">
        <v>16</v>
      </c>
      <c r="D52" s="22" t="s">
        <v>75</v>
      </c>
      <c r="E52" s="13">
        <v>2</v>
      </c>
      <c r="F52" s="14" t="s">
        <v>73</v>
      </c>
      <c r="G52" s="14">
        <v>11</v>
      </c>
      <c r="H52" s="14"/>
      <c r="I52" s="14"/>
      <c r="J52" s="14"/>
      <c r="K52" s="14">
        <f t="shared" si="3"/>
        <v>2</v>
      </c>
      <c r="L52" s="14"/>
      <c r="M52" s="15"/>
      <c r="N52" s="15"/>
    </row>
    <row r="53" spans="1:14">
      <c r="A53" s="22">
        <v>43</v>
      </c>
      <c r="B53" s="23" t="s">
        <v>13</v>
      </c>
      <c r="C53" s="22" t="s">
        <v>5</v>
      </c>
      <c r="D53" s="22">
        <v>4118</v>
      </c>
      <c r="E53" s="13">
        <v>1</v>
      </c>
      <c r="F53" s="14" t="s">
        <v>65</v>
      </c>
      <c r="G53" s="14">
        <v>16</v>
      </c>
      <c r="H53" s="14"/>
      <c r="I53" s="14"/>
      <c r="J53" s="14"/>
      <c r="K53" s="14">
        <f t="shared" si="3"/>
        <v>1</v>
      </c>
      <c r="L53" s="14">
        <v>4</v>
      </c>
      <c r="M53" s="15"/>
      <c r="N53" s="15"/>
    </row>
    <row r="54" spans="1:14">
      <c r="A54" s="22">
        <v>44</v>
      </c>
      <c r="B54" s="23" t="s">
        <v>4</v>
      </c>
      <c r="C54" s="22" t="s">
        <v>5</v>
      </c>
      <c r="D54" s="22">
        <v>3117</v>
      </c>
      <c r="E54" s="13">
        <v>16</v>
      </c>
      <c r="F54" s="14" t="s">
        <v>66</v>
      </c>
      <c r="G54" s="14">
        <v>9</v>
      </c>
      <c r="H54" s="14">
        <v>2</v>
      </c>
      <c r="I54" s="14">
        <v>2</v>
      </c>
      <c r="J54" s="14">
        <v>2</v>
      </c>
      <c r="K54" s="14">
        <f t="shared" si="3"/>
        <v>16</v>
      </c>
      <c r="L54" s="14">
        <v>1</v>
      </c>
      <c r="M54" s="15"/>
      <c r="N54" s="15"/>
    </row>
    <row r="55" spans="1:14">
      <c r="A55" s="22">
        <v>45</v>
      </c>
      <c r="B55" s="23" t="s">
        <v>13</v>
      </c>
      <c r="C55" s="22" t="s">
        <v>14</v>
      </c>
      <c r="D55" s="22" t="s">
        <v>15</v>
      </c>
      <c r="E55" s="13">
        <v>3</v>
      </c>
      <c r="F55" s="14" t="s">
        <v>67</v>
      </c>
      <c r="G55" s="14">
        <v>2</v>
      </c>
      <c r="H55" s="14"/>
      <c r="I55" s="14"/>
      <c r="J55" s="14"/>
      <c r="K55" s="14">
        <f t="shared" si="3"/>
        <v>3</v>
      </c>
      <c r="L55" s="14">
        <v>4</v>
      </c>
      <c r="M55" s="15"/>
      <c r="N55" s="15"/>
    </row>
    <row r="56" spans="1:14">
      <c r="A56" s="22">
        <v>46</v>
      </c>
      <c r="B56" s="23" t="s">
        <v>4</v>
      </c>
      <c r="C56" s="22" t="s">
        <v>7</v>
      </c>
      <c r="D56" s="22">
        <v>1015</v>
      </c>
      <c r="E56" s="13">
        <v>1</v>
      </c>
      <c r="F56" s="14" t="s">
        <v>51</v>
      </c>
      <c r="G56" s="14">
        <v>1</v>
      </c>
      <c r="H56" s="14">
        <v>1</v>
      </c>
      <c r="I56" s="14">
        <v>1</v>
      </c>
      <c r="J56" s="14">
        <v>1</v>
      </c>
      <c r="K56" s="14">
        <f t="shared" ref="K56" si="4">E56</f>
        <v>1</v>
      </c>
      <c r="L56" s="14">
        <v>1</v>
      </c>
      <c r="M56" s="15"/>
      <c r="N56" s="15"/>
    </row>
    <row r="57" spans="1:14">
      <c r="A57" s="22">
        <v>47</v>
      </c>
      <c r="B57" s="23" t="s">
        <v>4</v>
      </c>
      <c r="C57" s="22" t="s">
        <v>7</v>
      </c>
      <c r="D57" s="22">
        <v>1010</v>
      </c>
      <c r="E57" s="13">
        <v>3</v>
      </c>
      <c r="F57" s="14" t="s">
        <v>51</v>
      </c>
      <c r="G57" s="14">
        <v>6</v>
      </c>
      <c r="H57" s="14">
        <v>4</v>
      </c>
      <c r="I57" s="14">
        <v>2</v>
      </c>
      <c r="J57" s="14">
        <v>2</v>
      </c>
      <c r="K57" s="14">
        <v>5</v>
      </c>
      <c r="L57" s="14">
        <v>1</v>
      </c>
      <c r="M57" s="15"/>
      <c r="N57" s="15"/>
    </row>
    <row r="58" spans="1:14">
      <c r="A58" s="22"/>
      <c r="B58" s="23"/>
      <c r="C58" s="22"/>
      <c r="D58" s="22"/>
      <c r="E58" s="13"/>
      <c r="F58" s="14" t="s">
        <v>79</v>
      </c>
      <c r="G58" s="14">
        <f>SUBTOTAL(9,G10:G57)</f>
        <v>784</v>
      </c>
      <c r="H58" s="14">
        <f>SUM(H10:H55)</f>
        <v>252</v>
      </c>
      <c r="I58" s="14">
        <f>SUM(I10:I55)</f>
        <v>140</v>
      </c>
      <c r="J58" s="14">
        <f>SUM(J10:J55)</f>
        <v>108</v>
      </c>
      <c r="K58" s="14">
        <f>SUM(K10:K55)</f>
        <v>160</v>
      </c>
      <c r="L58" s="14">
        <f>SUM(L10:L55)</f>
        <v>331</v>
      </c>
      <c r="M58" s="15"/>
      <c r="N58" s="15"/>
    </row>
    <row r="59" spans="1:14">
      <c r="E59" s="3"/>
    </row>
    <row r="60" spans="1:14">
      <c r="A60" s="27" t="s">
        <v>83</v>
      </c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</row>
    <row r="61" spans="1:14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1:14">
      <c r="A62" s="12" t="s">
        <v>87</v>
      </c>
      <c r="B62" s="2" t="s">
        <v>97</v>
      </c>
      <c r="C62" s="2"/>
      <c r="E62" s="9"/>
      <c r="F62" s="10"/>
      <c r="G62" s="10"/>
      <c r="H62" s="10"/>
      <c r="I62" s="10"/>
      <c r="J62" s="10"/>
      <c r="K62" s="10"/>
      <c r="L62" s="10"/>
    </row>
    <row r="63" spans="1:14">
      <c r="A63" s="12"/>
      <c r="B63" s="2" t="s">
        <v>98</v>
      </c>
      <c r="C63" s="2"/>
      <c r="E63" s="9"/>
      <c r="F63" s="10"/>
      <c r="G63" s="10"/>
      <c r="H63" s="10"/>
      <c r="I63" s="10"/>
      <c r="J63" s="10"/>
      <c r="K63" s="10"/>
      <c r="L63" s="10"/>
    </row>
    <row r="64" spans="1:14">
      <c r="A64" s="12" t="s">
        <v>84</v>
      </c>
      <c r="B64" t="s">
        <v>99</v>
      </c>
    </row>
    <row r="65" spans="1:2">
      <c r="A65" s="12"/>
      <c r="B65" t="s">
        <v>85</v>
      </c>
    </row>
    <row r="66" spans="1:2">
      <c r="A66" s="11"/>
      <c r="B66" s="2" t="s">
        <v>86</v>
      </c>
    </row>
    <row r="67" spans="1:2">
      <c r="A67" s="11" t="s">
        <v>88</v>
      </c>
      <c r="B67" t="s">
        <v>89</v>
      </c>
    </row>
    <row r="68" spans="1:2">
      <c r="A68" s="11" t="s">
        <v>90</v>
      </c>
      <c r="B68" t="s">
        <v>91</v>
      </c>
    </row>
    <row r="69" spans="1:2">
      <c r="A69" s="11"/>
      <c r="B69" t="s">
        <v>92</v>
      </c>
    </row>
    <row r="70" spans="1:2">
      <c r="A70" s="11" t="s">
        <v>93</v>
      </c>
      <c r="B70" t="s">
        <v>94</v>
      </c>
    </row>
    <row r="71" spans="1:2">
      <c r="A71" s="11"/>
      <c r="B71" t="s">
        <v>95</v>
      </c>
    </row>
    <row r="72" spans="1:2">
      <c r="A72" s="11"/>
      <c r="B72" t="s">
        <v>96</v>
      </c>
    </row>
    <row r="73" spans="1:2">
      <c r="A73" s="1" t="s">
        <v>100</v>
      </c>
      <c r="B73" t="s">
        <v>101</v>
      </c>
    </row>
    <row r="74" spans="1:2">
      <c r="B74" t="s">
        <v>102</v>
      </c>
    </row>
  </sheetData>
  <autoFilter ref="A9:D55">
    <filterColumn colId="1">
      <filters>
        <filter val="Копировальный аппарат A3"/>
        <filter val="МФУ лазерное формата А3"/>
        <filter val="МФУ лазерное формата А4"/>
        <filter val="МФУ струйное"/>
        <filter val="Поточный сканер A4"/>
        <filter val="Принтер лазерный формата А3"/>
        <filter val="Принтер лазерный формата А4"/>
      </filters>
    </filterColumn>
    <sortState ref="A2:D48">
      <sortCondition ref="A1:A47"/>
    </sortState>
  </autoFilter>
  <mergeCells count="5">
    <mergeCell ref="A2:L2"/>
    <mergeCell ref="A3:L3"/>
    <mergeCell ref="A6:L6"/>
    <mergeCell ref="A7:J7"/>
    <mergeCell ref="A60:L60"/>
  </mergeCells>
  <pageMargins left="0.51181102362204722" right="0.5118110236220472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Департамент образования администрации г.Перми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petropavlovskiy-aa</dc:creator>
  <cp:lastModifiedBy>andreeva-ek</cp:lastModifiedBy>
  <cp:lastPrinted>2013-11-21T04:07:13Z</cp:lastPrinted>
  <dcterms:created xsi:type="dcterms:W3CDTF">2013-10-30T11:07:48Z</dcterms:created>
  <dcterms:modified xsi:type="dcterms:W3CDTF">2013-12-11T05:22:44Z</dcterms:modified>
</cp:coreProperties>
</file>