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12" i="1"/>
  <c r="J111"/>
  <c r="J110"/>
  <c r="J109"/>
  <c r="J108"/>
  <c r="J106"/>
  <c r="J105"/>
  <c r="J103"/>
  <c r="J102"/>
  <c r="J101"/>
  <c r="J100"/>
  <c r="J99"/>
  <c r="J98"/>
  <c r="J97"/>
  <c r="J96"/>
  <c r="J94"/>
  <c r="J93"/>
  <c r="J92"/>
  <c r="J91"/>
  <c r="J90"/>
  <c r="J88"/>
  <c r="J87"/>
  <c r="J86"/>
  <c r="J84"/>
  <c r="J82"/>
  <c r="J81"/>
  <c r="J80"/>
  <c r="J78"/>
  <c r="J77"/>
  <c r="J76"/>
  <c r="J75"/>
  <c r="J74"/>
  <c r="J72"/>
  <c r="J71"/>
  <c r="J70"/>
  <c r="J69"/>
  <c r="J68"/>
  <c r="J67"/>
  <c r="J65"/>
  <c r="J64"/>
  <c r="J63"/>
  <c r="J61"/>
  <c r="J60"/>
  <c r="J59"/>
  <c r="J57"/>
  <c r="J56"/>
  <c r="J55"/>
  <c r="J54"/>
  <c r="J53"/>
  <c r="J52"/>
  <c r="J51"/>
  <c r="J49"/>
  <c r="J48"/>
  <c r="J47"/>
  <c r="J46"/>
  <c r="J45"/>
  <c r="J44"/>
  <c r="J43"/>
  <c r="J42"/>
  <c r="J40"/>
  <c r="J38"/>
  <c r="J37"/>
  <c r="J36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112" s="1"/>
</calcChain>
</file>

<file path=xl/sharedStrings.xml><?xml version="1.0" encoding="utf-8"?>
<sst xmlns="http://schemas.openxmlformats.org/spreadsheetml/2006/main" count="129" uniqueCount="129">
  <si>
    <t>Наименование исследования</t>
  </si>
  <si>
    <t>Кол-во</t>
  </si>
  <si>
    <t>Цена</t>
  </si>
  <si>
    <t>Сумма</t>
  </si>
  <si>
    <t>Биохимические исследования</t>
  </si>
  <si>
    <t>Трансаминаза   АLT</t>
  </si>
  <si>
    <t>Альбумин</t>
  </si>
  <si>
    <t>Альфа-амилаза</t>
  </si>
  <si>
    <t>Альфа-амилаза  мочи</t>
  </si>
  <si>
    <t>Трансаминаза   АST</t>
  </si>
  <si>
    <t>Билирубин общий</t>
  </si>
  <si>
    <t>Билирубин прямой</t>
  </si>
  <si>
    <t>Гамма-глютамилтранспептидаза</t>
  </si>
  <si>
    <t>Гликозилированный гемоглобин</t>
  </si>
  <si>
    <t>Глюкоза</t>
  </si>
  <si>
    <t>Железо сывороточное</t>
  </si>
  <si>
    <t>Калий</t>
  </si>
  <si>
    <t>Кальций сыворотки</t>
  </si>
  <si>
    <t>Креатинин сыворотки</t>
  </si>
  <si>
    <t>КФК МБ</t>
  </si>
  <si>
    <t>Лактатдегидрогеназа</t>
  </si>
  <si>
    <t>Магний</t>
  </si>
  <si>
    <t>Мочевая кислота</t>
  </si>
  <si>
    <t>Мочевина</t>
  </si>
  <si>
    <t>Натрий</t>
  </si>
  <si>
    <t>Общий белок</t>
  </si>
  <si>
    <t>ОЖСС</t>
  </si>
  <si>
    <t>Ревматоидный фактор</t>
  </si>
  <si>
    <t>С-реактивный белок суперчувствительный</t>
  </si>
  <si>
    <t>Тимоловая проба</t>
  </si>
  <si>
    <t>Хлориды</t>
  </si>
  <si>
    <t>Холестерин ЛПНП</t>
  </si>
  <si>
    <t>Щелочная фосфатаза</t>
  </si>
  <si>
    <t>Липиды</t>
  </si>
  <si>
    <t>Триглицериды</t>
  </si>
  <si>
    <t>Холестерин</t>
  </si>
  <si>
    <t>Холестерин ЛПВП</t>
  </si>
  <si>
    <t>Иммунология</t>
  </si>
  <si>
    <t>Антистрептолизин-О</t>
  </si>
  <si>
    <t>Гематологические исследования</t>
  </si>
  <si>
    <t>ОАК 3 показателя (гемоглобин, лейкоциты, СОЭ)</t>
  </si>
  <si>
    <t>ОАК 5 показателей  (эритроциты,  гемоглобин, лейкоциты, лейкоформула, СОЭ)</t>
  </si>
  <si>
    <t>Ретикулоциты</t>
  </si>
  <si>
    <t>Тромбоциты</t>
  </si>
  <si>
    <t>Базофильная пунктация в эритроцитах</t>
  </si>
  <si>
    <t>Время свертывания крови по Сухареву</t>
  </si>
  <si>
    <t>LE-клетки</t>
  </si>
  <si>
    <t>Малярийный плазмодий методом толстой капли</t>
  </si>
  <si>
    <t>Гормональные исследования</t>
  </si>
  <si>
    <t>АКТГ</t>
  </si>
  <si>
    <t>Анти-ТПО</t>
  </si>
  <si>
    <t>Бета - ХГЧ</t>
  </si>
  <si>
    <t>Кортизол</t>
  </si>
  <si>
    <t>Т3 свободный</t>
  </si>
  <si>
    <t>Т4 свободный</t>
  </si>
  <si>
    <t>ТТГ</t>
  </si>
  <si>
    <t>Изосерология</t>
  </si>
  <si>
    <t>Антигрупповые антитела</t>
  </si>
  <si>
    <t>Антирезусные антитела</t>
  </si>
  <si>
    <t>Группа крови и Rh-фактор</t>
  </si>
  <si>
    <t xml:space="preserve">Клинические исследования </t>
  </si>
  <si>
    <t>Ацетон /Кетоновые тела в моче</t>
  </si>
  <si>
    <t>Проба Нечипоренко</t>
  </si>
  <si>
    <t>Глюкоза в моче и удельный вес мочи</t>
  </si>
  <si>
    <t>Коагулограмма</t>
  </si>
  <si>
    <t>Активированное парциальное тромбопластиновое время</t>
  </si>
  <si>
    <t>Международное нормализованное отношение</t>
  </si>
  <si>
    <t>Протромбиновое время</t>
  </si>
  <si>
    <t>Тромбиновое время</t>
  </si>
  <si>
    <t>Фибриноген</t>
  </si>
  <si>
    <t>Этаноловый тест</t>
  </si>
  <si>
    <t>Микроскопия</t>
  </si>
  <si>
    <t>Кольпоцитология</t>
  </si>
  <si>
    <t>Онкоцитология</t>
  </si>
  <si>
    <t>Материал из влагалища на степень чистоты</t>
  </si>
  <si>
    <t>Материал из уретры</t>
  </si>
  <si>
    <t>Материал из цервикального канала</t>
  </si>
  <si>
    <t>Мокрота</t>
  </si>
  <si>
    <t>Мокрота на атипичные клетки</t>
  </si>
  <si>
    <t>Мокрота на КУМ</t>
  </si>
  <si>
    <t>Общий анализ мокроты</t>
  </si>
  <si>
    <t>Общий анализ мочи</t>
  </si>
  <si>
    <t>Общий анализ мочи (6 показателей)</t>
  </si>
  <si>
    <t>Онкомаркеры</t>
  </si>
  <si>
    <t>ПСА общий</t>
  </si>
  <si>
    <t>РЭА</t>
  </si>
  <si>
    <t>СА125</t>
  </si>
  <si>
    <t>Скрининговые тесты инфекционных заболеваний</t>
  </si>
  <si>
    <t>Микрореакция на сифилис (МПР)</t>
  </si>
  <si>
    <t>Anti-HCV (ИФА)</t>
  </si>
  <si>
    <t>Anti-HCV-спектр GM-подтверждающий тест</t>
  </si>
  <si>
    <t>HBsAg (ИФА)</t>
  </si>
  <si>
    <t>HBsAg(подтверждающий тест)</t>
  </si>
  <si>
    <t>TORCH-инфекции</t>
  </si>
  <si>
    <t>ИФА вирус простого герпеса(1,2 типа,авидность,IgG)</t>
  </si>
  <si>
    <t>ИФА краснуха (АТ к Rubella IgG)</t>
  </si>
  <si>
    <t>ИФА краснуха(АТ к Rubella IgM)</t>
  </si>
  <si>
    <t>ИФА токсоплазмоз (АТ к Toxoplasma IgM)</t>
  </si>
  <si>
    <t>ИФА токсоплазмоз(АТ к Toxoplasma IgG)</t>
  </si>
  <si>
    <t>ИФА хламидии (АТ к Clam.trahomatis IgA)</t>
  </si>
  <si>
    <t>ИФА хламидии (АТ к Clam.trahomatis IgG)</t>
  </si>
  <si>
    <t>ИФА цитомегаловирус (авидность,IgG)</t>
  </si>
  <si>
    <t>Пренатальная диагностика</t>
  </si>
  <si>
    <t>АФП</t>
  </si>
  <si>
    <t>ХГЧ</t>
  </si>
  <si>
    <t>Копрограмма (KA)</t>
  </si>
  <si>
    <t>Скрытая кровь</t>
  </si>
  <si>
    <t>Энтеробиоз</t>
  </si>
  <si>
    <t>Яйца гельминтов</t>
  </si>
  <si>
    <t>Копрограмма</t>
  </si>
  <si>
    <t>ИТОГО:</t>
  </si>
  <si>
    <t>Техническое задание</t>
  </si>
  <si>
    <t>Приложение № 1 к документации об открытом аукционе в электронной форме на услуги по проведению клинических лабораторных исследований для МБУЗ "Городская поликлиника № 8"</t>
  </si>
  <si>
    <t>2. Требования к Исполнителю услуг по определению исследований:</t>
  </si>
  <si>
    <t xml:space="preserve">              2.1.Наличие лицензии на медицинскую деятельность;</t>
  </si>
  <si>
    <t>              2.2.Все оказываемые услуги должны соответствовать ГОСТам и санитарным нормам;</t>
  </si>
  <si>
    <t>              2.3.Время забора крови с 8-00 до 10-00, по адресам: г. Пермь, ул. Менжинского, 15а, ул. Качканарская 47, Домостроительная 2, Бушмакина  17, Мозырская  34;</t>
  </si>
  <si>
    <t>              2.4.Исследования крови выполняются из венозной крови;</t>
  </si>
  <si>
    <t>              2.5.Забор крови производится в одноразовые вакуумные пробирки;</t>
  </si>
  <si>
    <t>              2.6.Выдача результатов производится в едином стандартном машинописном бланке на русском языке;</t>
  </si>
  <si>
    <t>              2.7.Участник размещения заказа должен предоставить свои расходные материалы, необходимые для взятия, хранения и транспортировки биологического материала:</t>
  </si>
  <si>
    <t xml:space="preserve">                     -расходы на перевозку биологического материала, контейнеры для перевозки биологического материала.</t>
  </si>
  <si>
    <t xml:space="preserve">                     -одноразовые вакуумные пробирки для забора крови</t>
  </si>
  <si>
    <t xml:space="preserve">                     -бланки направлений</t>
  </si>
  <si>
    <t xml:space="preserve">                Транспортировка крови должна производиться собственным транспортом участника размещения заказа (исполнителем) с адресов: г. Пермь, ул. Менжинского, 15а, ул. Качканарская 47, Домостроительная 2, Бушмакина  17, Мозырская  34;</t>
  </si>
  <si>
    <t xml:space="preserve">              2.8.Ведение персонифицированной базы данных результатов исследований с хранением данных не менее 5л.</t>
  </si>
  <si>
    <t xml:space="preserve">              2.9.Формирование ежемесячных форм статистики по выполненным исследованиям;</t>
  </si>
  <si>
    <t xml:space="preserve">              2.10.К исполнению услуг необходимо приступить с момента подписания договора.</t>
  </si>
  <si>
    <t>Главный врач МБУЗ "Городская поликлиника № 8"______________В. П. Половников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</si>
</sst>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0_р_.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/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3" fontId="3" fillId="2" borderId="5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3" fillId="0" borderId="2" xfId="0" applyFont="1" applyBorder="1" applyAlignment="1"/>
    <xf numFmtId="3" fontId="3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1" fontId="3" fillId="0" borderId="0" xfId="0" applyNumberFormat="1" applyFont="1" applyAlignment="1"/>
    <xf numFmtId="4" fontId="3" fillId="2" borderId="5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3" fontId="3" fillId="0" borderId="5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" fontId="3" fillId="0" borderId="0" xfId="0" applyNumberFormat="1" applyFont="1" applyFill="1" applyAlignment="1"/>
    <xf numFmtId="0" fontId="3" fillId="0" borderId="6" xfId="0" applyFont="1" applyBorder="1" applyAlignment="1"/>
    <xf numFmtId="0" fontId="5" fillId="0" borderId="3" xfId="0" applyFont="1" applyBorder="1" applyAlignment="1"/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3" xfId="0" applyFont="1" applyBorder="1" applyAlignment="1"/>
    <xf numFmtId="0" fontId="6" fillId="0" borderId="0" xfId="0" applyFont="1" applyBorder="1" applyAlignment="1"/>
    <xf numFmtId="0" fontId="6" fillId="0" borderId="8" xfId="0" applyFont="1" applyBorder="1" applyAlignment="1"/>
    <xf numFmtId="164" fontId="3" fillId="4" borderId="5" xfId="0" applyNumberFormat="1" applyFont="1" applyFill="1" applyBorder="1" applyAlignment="1">
      <alignment horizontal="center"/>
    </xf>
    <xf numFmtId="4" fontId="4" fillId="4" borderId="5" xfId="0" applyNumberFormat="1" applyFont="1" applyFill="1" applyBorder="1" applyAlignment="1">
      <alignment horizontal="center"/>
    </xf>
    <xf numFmtId="166" fontId="3" fillId="0" borderId="0" xfId="0" applyNumberFormat="1" applyFont="1" applyAlignment="1"/>
    <xf numFmtId="0" fontId="1" fillId="0" borderId="0" xfId="0" applyFont="1" applyFill="1"/>
    <xf numFmtId="166" fontId="1" fillId="0" borderId="0" xfId="0" applyNumberFormat="1" applyFont="1" applyFill="1"/>
    <xf numFmtId="3" fontId="4" fillId="4" borderId="5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right" wrapText="1"/>
    </xf>
    <xf numFmtId="0" fontId="6" fillId="0" borderId="0" xfId="0" applyFont="1" applyAlignment="1"/>
    <xf numFmtId="0" fontId="6" fillId="0" borderId="0" xfId="0" applyFont="1"/>
    <xf numFmtId="0" fontId="4" fillId="0" borderId="0" xfId="0" applyFont="1"/>
    <xf numFmtId="0" fontId="9" fillId="0" borderId="0" xfId="1" applyFont="1" applyAlignment="1">
      <alignment wrapText="1"/>
    </xf>
    <xf numFmtId="0" fontId="4" fillId="0" borderId="0" xfId="0" applyFont="1" applyAlignment="1">
      <alignment horizontal="left"/>
    </xf>
    <xf numFmtId="0" fontId="5" fillId="0" borderId="3" xfId="0" applyFont="1" applyBorder="1" applyAlignment="1">
      <alignment horizontal="left" wrapText="1"/>
    </xf>
    <xf numFmtId="3" fontId="3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0" fontId="8" fillId="0" borderId="0" xfId="1" applyFont="1" applyAlignment="1">
      <alignment wrapText="1"/>
    </xf>
    <xf numFmtId="0" fontId="3" fillId="0" borderId="1" xfId="0" applyFont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3" fontId="4" fillId="4" borderId="5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4"/>
  <sheetViews>
    <sheetView tabSelected="1" topLeftCell="A78" zoomScaleNormal="100" workbookViewId="0">
      <selection activeCell="N93" sqref="N93"/>
    </sheetView>
  </sheetViews>
  <sheetFormatPr defaultRowHeight="15.75"/>
  <cols>
    <col min="1" max="4" width="1.28515625" style="2" customWidth="1"/>
    <col min="5" max="5" width="3.28515625" style="2" customWidth="1"/>
    <col min="6" max="6" width="9.140625" style="2"/>
    <col min="7" max="7" width="39" style="2" customWidth="1"/>
    <col min="8" max="8" width="10.85546875" style="3" customWidth="1"/>
    <col min="9" max="9" width="10.7109375" style="4" customWidth="1"/>
    <col min="10" max="10" width="16.5703125" style="3" customWidth="1"/>
    <col min="11" max="11" width="6.7109375" style="2" customWidth="1"/>
    <col min="12" max="12" width="9.28515625" style="2" bestFit="1" customWidth="1"/>
    <col min="13" max="13" width="11.140625" style="2" customWidth="1"/>
    <col min="14" max="14" width="9.7109375" style="2" bestFit="1" customWidth="1"/>
    <col min="15" max="15" width="11.5703125" style="2" bestFit="1" customWidth="1"/>
    <col min="16" max="256" width="9.140625" style="2"/>
    <col min="257" max="260" width="1.28515625" style="2" customWidth="1"/>
    <col min="261" max="261" width="3.28515625" style="2" customWidth="1"/>
    <col min="262" max="262" width="9.140625" style="2"/>
    <col min="263" max="263" width="53.85546875" style="2" customWidth="1"/>
    <col min="264" max="264" width="10.85546875" style="2" customWidth="1"/>
    <col min="265" max="265" width="10.7109375" style="2" customWidth="1"/>
    <col min="266" max="266" width="16.5703125" style="2" customWidth="1"/>
    <col min="267" max="267" width="6.7109375" style="2" customWidth="1"/>
    <col min="268" max="268" width="9.28515625" style="2" bestFit="1" customWidth="1"/>
    <col min="269" max="269" width="11.140625" style="2" customWidth="1"/>
    <col min="270" max="270" width="9.7109375" style="2" bestFit="1" customWidth="1"/>
    <col min="271" max="271" width="11.5703125" style="2" bestFit="1" customWidth="1"/>
    <col min="272" max="512" width="9.140625" style="2"/>
    <col min="513" max="516" width="1.28515625" style="2" customWidth="1"/>
    <col min="517" max="517" width="3.28515625" style="2" customWidth="1"/>
    <col min="518" max="518" width="9.140625" style="2"/>
    <col min="519" max="519" width="53.85546875" style="2" customWidth="1"/>
    <col min="520" max="520" width="10.85546875" style="2" customWidth="1"/>
    <col min="521" max="521" width="10.7109375" style="2" customWidth="1"/>
    <col min="522" max="522" width="16.5703125" style="2" customWidth="1"/>
    <col min="523" max="523" width="6.7109375" style="2" customWidth="1"/>
    <col min="524" max="524" width="9.28515625" style="2" bestFit="1" customWidth="1"/>
    <col min="525" max="525" width="11.140625" style="2" customWidth="1"/>
    <col min="526" max="526" width="9.7109375" style="2" bestFit="1" customWidth="1"/>
    <col min="527" max="527" width="11.5703125" style="2" bestFit="1" customWidth="1"/>
    <col min="528" max="768" width="9.140625" style="2"/>
    <col min="769" max="772" width="1.28515625" style="2" customWidth="1"/>
    <col min="773" max="773" width="3.28515625" style="2" customWidth="1"/>
    <col min="774" max="774" width="9.140625" style="2"/>
    <col min="775" max="775" width="53.85546875" style="2" customWidth="1"/>
    <col min="776" max="776" width="10.85546875" style="2" customWidth="1"/>
    <col min="777" max="777" width="10.7109375" style="2" customWidth="1"/>
    <col min="778" max="778" width="16.5703125" style="2" customWidth="1"/>
    <col min="779" max="779" width="6.7109375" style="2" customWidth="1"/>
    <col min="780" max="780" width="9.28515625" style="2" bestFit="1" customWidth="1"/>
    <col min="781" max="781" width="11.140625" style="2" customWidth="1"/>
    <col min="782" max="782" width="9.7109375" style="2" bestFit="1" customWidth="1"/>
    <col min="783" max="783" width="11.5703125" style="2" bestFit="1" customWidth="1"/>
    <col min="784" max="1024" width="9.140625" style="2"/>
    <col min="1025" max="1028" width="1.28515625" style="2" customWidth="1"/>
    <col min="1029" max="1029" width="3.28515625" style="2" customWidth="1"/>
    <col min="1030" max="1030" width="9.140625" style="2"/>
    <col min="1031" max="1031" width="53.85546875" style="2" customWidth="1"/>
    <col min="1032" max="1032" width="10.85546875" style="2" customWidth="1"/>
    <col min="1033" max="1033" width="10.7109375" style="2" customWidth="1"/>
    <col min="1034" max="1034" width="16.5703125" style="2" customWidth="1"/>
    <col min="1035" max="1035" width="6.7109375" style="2" customWidth="1"/>
    <col min="1036" max="1036" width="9.28515625" style="2" bestFit="1" customWidth="1"/>
    <col min="1037" max="1037" width="11.140625" style="2" customWidth="1"/>
    <col min="1038" max="1038" width="9.7109375" style="2" bestFit="1" customWidth="1"/>
    <col min="1039" max="1039" width="11.5703125" style="2" bestFit="1" customWidth="1"/>
    <col min="1040" max="1280" width="9.140625" style="2"/>
    <col min="1281" max="1284" width="1.28515625" style="2" customWidth="1"/>
    <col min="1285" max="1285" width="3.28515625" style="2" customWidth="1"/>
    <col min="1286" max="1286" width="9.140625" style="2"/>
    <col min="1287" max="1287" width="53.85546875" style="2" customWidth="1"/>
    <col min="1288" max="1288" width="10.85546875" style="2" customWidth="1"/>
    <col min="1289" max="1289" width="10.7109375" style="2" customWidth="1"/>
    <col min="1290" max="1290" width="16.5703125" style="2" customWidth="1"/>
    <col min="1291" max="1291" width="6.7109375" style="2" customWidth="1"/>
    <col min="1292" max="1292" width="9.28515625" style="2" bestFit="1" customWidth="1"/>
    <col min="1293" max="1293" width="11.140625" style="2" customWidth="1"/>
    <col min="1294" max="1294" width="9.7109375" style="2" bestFit="1" customWidth="1"/>
    <col min="1295" max="1295" width="11.5703125" style="2" bestFit="1" customWidth="1"/>
    <col min="1296" max="1536" width="9.140625" style="2"/>
    <col min="1537" max="1540" width="1.28515625" style="2" customWidth="1"/>
    <col min="1541" max="1541" width="3.28515625" style="2" customWidth="1"/>
    <col min="1542" max="1542" width="9.140625" style="2"/>
    <col min="1543" max="1543" width="53.85546875" style="2" customWidth="1"/>
    <col min="1544" max="1544" width="10.85546875" style="2" customWidth="1"/>
    <col min="1545" max="1545" width="10.7109375" style="2" customWidth="1"/>
    <col min="1546" max="1546" width="16.5703125" style="2" customWidth="1"/>
    <col min="1547" max="1547" width="6.7109375" style="2" customWidth="1"/>
    <col min="1548" max="1548" width="9.28515625" style="2" bestFit="1" customWidth="1"/>
    <col min="1549" max="1549" width="11.140625" style="2" customWidth="1"/>
    <col min="1550" max="1550" width="9.7109375" style="2" bestFit="1" customWidth="1"/>
    <col min="1551" max="1551" width="11.5703125" style="2" bestFit="1" customWidth="1"/>
    <col min="1552" max="1792" width="9.140625" style="2"/>
    <col min="1793" max="1796" width="1.28515625" style="2" customWidth="1"/>
    <col min="1797" max="1797" width="3.28515625" style="2" customWidth="1"/>
    <col min="1798" max="1798" width="9.140625" style="2"/>
    <col min="1799" max="1799" width="53.85546875" style="2" customWidth="1"/>
    <col min="1800" max="1800" width="10.85546875" style="2" customWidth="1"/>
    <col min="1801" max="1801" width="10.7109375" style="2" customWidth="1"/>
    <col min="1802" max="1802" width="16.5703125" style="2" customWidth="1"/>
    <col min="1803" max="1803" width="6.7109375" style="2" customWidth="1"/>
    <col min="1804" max="1804" width="9.28515625" style="2" bestFit="1" customWidth="1"/>
    <col min="1805" max="1805" width="11.140625" style="2" customWidth="1"/>
    <col min="1806" max="1806" width="9.7109375" style="2" bestFit="1" customWidth="1"/>
    <col min="1807" max="1807" width="11.5703125" style="2" bestFit="1" customWidth="1"/>
    <col min="1808" max="2048" width="9.140625" style="2"/>
    <col min="2049" max="2052" width="1.28515625" style="2" customWidth="1"/>
    <col min="2053" max="2053" width="3.28515625" style="2" customWidth="1"/>
    <col min="2054" max="2054" width="9.140625" style="2"/>
    <col min="2055" max="2055" width="53.85546875" style="2" customWidth="1"/>
    <col min="2056" max="2056" width="10.85546875" style="2" customWidth="1"/>
    <col min="2057" max="2057" width="10.7109375" style="2" customWidth="1"/>
    <col min="2058" max="2058" width="16.5703125" style="2" customWidth="1"/>
    <col min="2059" max="2059" width="6.7109375" style="2" customWidth="1"/>
    <col min="2060" max="2060" width="9.28515625" style="2" bestFit="1" customWidth="1"/>
    <col min="2061" max="2061" width="11.140625" style="2" customWidth="1"/>
    <col min="2062" max="2062" width="9.7109375" style="2" bestFit="1" customWidth="1"/>
    <col min="2063" max="2063" width="11.5703125" style="2" bestFit="1" customWidth="1"/>
    <col min="2064" max="2304" width="9.140625" style="2"/>
    <col min="2305" max="2308" width="1.28515625" style="2" customWidth="1"/>
    <col min="2309" max="2309" width="3.28515625" style="2" customWidth="1"/>
    <col min="2310" max="2310" width="9.140625" style="2"/>
    <col min="2311" max="2311" width="53.85546875" style="2" customWidth="1"/>
    <col min="2312" max="2312" width="10.85546875" style="2" customWidth="1"/>
    <col min="2313" max="2313" width="10.7109375" style="2" customWidth="1"/>
    <col min="2314" max="2314" width="16.5703125" style="2" customWidth="1"/>
    <col min="2315" max="2315" width="6.7109375" style="2" customWidth="1"/>
    <col min="2316" max="2316" width="9.28515625" style="2" bestFit="1" customWidth="1"/>
    <col min="2317" max="2317" width="11.140625" style="2" customWidth="1"/>
    <col min="2318" max="2318" width="9.7109375" style="2" bestFit="1" customWidth="1"/>
    <col min="2319" max="2319" width="11.5703125" style="2" bestFit="1" customWidth="1"/>
    <col min="2320" max="2560" width="9.140625" style="2"/>
    <col min="2561" max="2564" width="1.28515625" style="2" customWidth="1"/>
    <col min="2565" max="2565" width="3.28515625" style="2" customWidth="1"/>
    <col min="2566" max="2566" width="9.140625" style="2"/>
    <col min="2567" max="2567" width="53.85546875" style="2" customWidth="1"/>
    <col min="2568" max="2568" width="10.85546875" style="2" customWidth="1"/>
    <col min="2569" max="2569" width="10.7109375" style="2" customWidth="1"/>
    <col min="2570" max="2570" width="16.5703125" style="2" customWidth="1"/>
    <col min="2571" max="2571" width="6.7109375" style="2" customWidth="1"/>
    <col min="2572" max="2572" width="9.28515625" style="2" bestFit="1" customWidth="1"/>
    <col min="2573" max="2573" width="11.140625" style="2" customWidth="1"/>
    <col min="2574" max="2574" width="9.7109375" style="2" bestFit="1" customWidth="1"/>
    <col min="2575" max="2575" width="11.5703125" style="2" bestFit="1" customWidth="1"/>
    <col min="2576" max="2816" width="9.140625" style="2"/>
    <col min="2817" max="2820" width="1.28515625" style="2" customWidth="1"/>
    <col min="2821" max="2821" width="3.28515625" style="2" customWidth="1"/>
    <col min="2822" max="2822" width="9.140625" style="2"/>
    <col min="2823" max="2823" width="53.85546875" style="2" customWidth="1"/>
    <col min="2824" max="2824" width="10.85546875" style="2" customWidth="1"/>
    <col min="2825" max="2825" width="10.7109375" style="2" customWidth="1"/>
    <col min="2826" max="2826" width="16.5703125" style="2" customWidth="1"/>
    <col min="2827" max="2827" width="6.7109375" style="2" customWidth="1"/>
    <col min="2828" max="2828" width="9.28515625" style="2" bestFit="1" customWidth="1"/>
    <col min="2829" max="2829" width="11.140625" style="2" customWidth="1"/>
    <col min="2830" max="2830" width="9.7109375" style="2" bestFit="1" customWidth="1"/>
    <col min="2831" max="2831" width="11.5703125" style="2" bestFit="1" customWidth="1"/>
    <col min="2832" max="3072" width="9.140625" style="2"/>
    <col min="3073" max="3076" width="1.28515625" style="2" customWidth="1"/>
    <col min="3077" max="3077" width="3.28515625" style="2" customWidth="1"/>
    <col min="3078" max="3078" width="9.140625" style="2"/>
    <col min="3079" max="3079" width="53.85546875" style="2" customWidth="1"/>
    <col min="3080" max="3080" width="10.85546875" style="2" customWidth="1"/>
    <col min="3081" max="3081" width="10.7109375" style="2" customWidth="1"/>
    <col min="3082" max="3082" width="16.5703125" style="2" customWidth="1"/>
    <col min="3083" max="3083" width="6.7109375" style="2" customWidth="1"/>
    <col min="3084" max="3084" width="9.28515625" style="2" bestFit="1" customWidth="1"/>
    <col min="3085" max="3085" width="11.140625" style="2" customWidth="1"/>
    <col min="3086" max="3086" width="9.7109375" style="2" bestFit="1" customWidth="1"/>
    <col min="3087" max="3087" width="11.5703125" style="2" bestFit="1" customWidth="1"/>
    <col min="3088" max="3328" width="9.140625" style="2"/>
    <col min="3329" max="3332" width="1.28515625" style="2" customWidth="1"/>
    <col min="3333" max="3333" width="3.28515625" style="2" customWidth="1"/>
    <col min="3334" max="3334" width="9.140625" style="2"/>
    <col min="3335" max="3335" width="53.85546875" style="2" customWidth="1"/>
    <col min="3336" max="3336" width="10.85546875" style="2" customWidth="1"/>
    <col min="3337" max="3337" width="10.7109375" style="2" customWidth="1"/>
    <col min="3338" max="3338" width="16.5703125" style="2" customWidth="1"/>
    <col min="3339" max="3339" width="6.7109375" style="2" customWidth="1"/>
    <col min="3340" max="3340" width="9.28515625" style="2" bestFit="1" customWidth="1"/>
    <col min="3341" max="3341" width="11.140625" style="2" customWidth="1"/>
    <col min="3342" max="3342" width="9.7109375" style="2" bestFit="1" customWidth="1"/>
    <col min="3343" max="3343" width="11.5703125" style="2" bestFit="1" customWidth="1"/>
    <col min="3344" max="3584" width="9.140625" style="2"/>
    <col min="3585" max="3588" width="1.28515625" style="2" customWidth="1"/>
    <col min="3589" max="3589" width="3.28515625" style="2" customWidth="1"/>
    <col min="3590" max="3590" width="9.140625" style="2"/>
    <col min="3591" max="3591" width="53.85546875" style="2" customWidth="1"/>
    <col min="3592" max="3592" width="10.85546875" style="2" customWidth="1"/>
    <col min="3593" max="3593" width="10.7109375" style="2" customWidth="1"/>
    <col min="3594" max="3594" width="16.5703125" style="2" customWidth="1"/>
    <col min="3595" max="3595" width="6.7109375" style="2" customWidth="1"/>
    <col min="3596" max="3596" width="9.28515625" style="2" bestFit="1" customWidth="1"/>
    <col min="3597" max="3597" width="11.140625" style="2" customWidth="1"/>
    <col min="3598" max="3598" width="9.7109375" style="2" bestFit="1" customWidth="1"/>
    <col min="3599" max="3599" width="11.5703125" style="2" bestFit="1" customWidth="1"/>
    <col min="3600" max="3840" width="9.140625" style="2"/>
    <col min="3841" max="3844" width="1.28515625" style="2" customWidth="1"/>
    <col min="3845" max="3845" width="3.28515625" style="2" customWidth="1"/>
    <col min="3846" max="3846" width="9.140625" style="2"/>
    <col min="3847" max="3847" width="53.85546875" style="2" customWidth="1"/>
    <col min="3848" max="3848" width="10.85546875" style="2" customWidth="1"/>
    <col min="3849" max="3849" width="10.7109375" style="2" customWidth="1"/>
    <col min="3850" max="3850" width="16.5703125" style="2" customWidth="1"/>
    <col min="3851" max="3851" width="6.7109375" style="2" customWidth="1"/>
    <col min="3852" max="3852" width="9.28515625" style="2" bestFit="1" customWidth="1"/>
    <col min="3853" max="3853" width="11.140625" style="2" customWidth="1"/>
    <col min="3854" max="3854" width="9.7109375" style="2" bestFit="1" customWidth="1"/>
    <col min="3855" max="3855" width="11.5703125" style="2" bestFit="1" customWidth="1"/>
    <col min="3856" max="4096" width="9.140625" style="2"/>
    <col min="4097" max="4100" width="1.28515625" style="2" customWidth="1"/>
    <col min="4101" max="4101" width="3.28515625" style="2" customWidth="1"/>
    <col min="4102" max="4102" width="9.140625" style="2"/>
    <col min="4103" max="4103" width="53.85546875" style="2" customWidth="1"/>
    <col min="4104" max="4104" width="10.85546875" style="2" customWidth="1"/>
    <col min="4105" max="4105" width="10.7109375" style="2" customWidth="1"/>
    <col min="4106" max="4106" width="16.5703125" style="2" customWidth="1"/>
    <col min="4107" max="4107" width="6.7109375" style="2" customWidth="1"/>
    <col min="4108" max="4108" width="9.28515625" style="2" bestFit="1" customWidth="1"/>
    <col min="4109" max="4109" width="11.140625" style="2" customWidth="1"/>
    <col min="4110" max="4110" width="9.7109375" style="2" bestFit="1" customWidth="1"/>
    <col min="4111" max="4111" width="11.5703125" style="2" bestFit="1" customWidth="1"/>
    <col min="4112" max="4352" width="9.140625" style="2"/>
    <col min="4353" max="4356" width="1.28515625" style="2" customWidth="1"/>
    <col min="4357" max="4357" width="3.28515625" style="2" customWidth="1"/>
    <col min="4358" max="4358" width="9.140625" style="2"/>
    <col min="4359" max="4359" width="53.85546875" style="2" customWidth="1"/>
    <col min="4360" max="4360" width="10.85546875" style="2" customWidth="1"/>
    <col min="4361" max="4361" width="10.7109375" style="2" customWidth="1"/>
    <col min="4362" max="4362" width="16.5703125" style="2" customWidth="1"/>
    <col min="4363" max="4363" width="6.7109375" style="2" customWidth="1"/>
    <col min="4364" max="4364" width="9.28515625" style="2" bestFit="1" customWidth="1"/>
    <col min="4365" max="4365" width="11.140625" style="2" customWidth="1"/>
    <col min="4366" max="4366" width="9.7109375" style="2" bestFit="1" customWidth="1"/>
    <col min="4367" max="4367" width="11.5703125" style="2" bestFit="1" customWidth="1"/>
    <col min="4368" max="4608" width="9.140625" style="2"/>
    <col min="4609" max="4612" width="1.28515625" style="2" customWidth="1"/>
    <col min="4613" max="4613" width="3.28515625" style="2" customWidth="1"/>
    <col min="4614" max="4614" width="9.140625" style="2"/>
    <col min="4615" max="4615" width="53.85546875" style="2" customWidth="1"/>
    <col min="4616" max="4616" width="10.85546875" style="2" customWidth="1"/>
    <col min="4617" max="4617" width="10.7109375" style="2" customWidth="1"/>
    <col min="4618" max="4618" width="16.5703125" style="2" customWidth="1"/>
    <col min="4619" max="4619" width="6.7109375" style="2" customWidth="1"/>
    <col min="4620" max="4620" width="9.28515625" style="2" bestFit="1" customWidth="1"/>
    <col min="4621" max="4621" width="11.140625" style="2" customWidth="1"/>
    <col min="4622" max="4622" width="9.7109375" style="2" bestFit="1" customWidth="1"/>
    <col min="4623" max="4623" width="11.5703125" style="2" bestFit="1" customWidth="1"/>
    <col min="4624" max="4864" width="9.140625" style="2"/>
    <col min="4865" max="4868" width="1.28515625" style="2" customWidth="1"/>
    <col min="4869" max="4869" width="3.28515625" style="2" customWidth="1"/>
    <col min="4870" max="4870" width="9.140625" style="2"/>
    <col min="4871" max="4871" width="53.85546875" style="2" customWidth="1"/>
    <col min="4872" max="4872" width="10.85546875" style="2" customWidth="1"/>
    <col min="4873" max="4873" width="10.7109375" style="2" customWidth="1"/>
    <col min="4874" max="4874" width="16.5703125" style="2" customWidth="1"/>
    <col min="4875" max="4875" width="6.7109375" style="2" customWidth="1"/>
    <col min="4876" max="4876" width="9.28515625" style="2" bestFit="1" customWidth="1"/>
    <col min="4877" max="4877" width="11.140625" style="2" customWidth="1"/>
    <col min="4878" max="4878" width="9.7109375" style="2" bestFit="1" customWidth="1"/>
    <col min="4879" max="4879" width="11.5703125" style="2" bestFit="1" customWidth="1"/>
    <col min="4880" max="5120" width="9.140625" style="2"/>
    <col min="5121" max="5124" width="1.28515625" style="2" customWidth="1"/>
    <col min="5125" max="5125" width="3.28515625" style="2" customWidth="1"/>
    <col min="5126" max="5126" width="9.140625" style="2"/>
    <col min="5127" max="5127" width="53.85546875" style="2" customWidth="1"/>
    <col min="5128" max="5128" width="10.85546875" style="2" customWidth="1"/>
    <col min="5129" max="5129" width="10.7109375" style="2" customWidth="1"/>
    <col min="5130" max="5130" width="16.5703125" style="2" customWidth="1"/>
    <col min="5131" max="5131" width="6.7109375" style="2" customWidth="1"/>
    <col min="5132" max="5132" width="9.28515625" style="2" bestFit="1" customWidth="1"/>
    <col min="5133" max="5133" width="11.140625" style="2" customWidth="1"/>
    <col min="5134" max="5134" width="9.7109375" style="2" bestFit="1" customWidth="1"/>
    <col min="5135" max="5135" width="11.5703125" style="2" bestFit="1" customWidth="1"/>
    <col min="5136" max="5376" width="9.140625" style="2"/>
    <col min="5377" max="5380" width="1.28515625" style="2" customWidth="1"/>
    <col min="5381" max="5381" width="3.28515625" style="2" customWidth="1"/>
    <col min="5382" max="5382" width="9.140625" style="2"/>
    <col min="5383" max="5383" width="53.85546875" style="2" customWidth="1"/>
    <col min="5384" max="5384" width="10.85546875" style="2" customWidth="1"/>
    <col min="5385" max="5385" width="10.7109375" style="2" customWidth="1"/>
    <col min="5386" max="5386" width="16.5703125" style="2" customWidth="1"/>
    <col min="5387" max="5387" width="6.7109375" style="2" customWidth="1"/>
    <col min="5388" max="5388" width="9.28515625" style="2" bestFit="1" customWidth="1"/>
    <col min="5389" max="5389" width="11.140625" style="2" customWidth="1"/>
    <col min="5390" max="5390" width="9.7109375" style="2" bestFit="1" customWidth="1"/>
    <col min="5391" max="5391" width="11.5703125" style="2" bestFit="1" customWidth="1"/>
    <col min="5392" max="5632" width="9.140625" style="2"/>
    <col min="5633" max="5636" width="1.28515625" style="2" customWidth="1"/>
    <col min="5637" max="5637" width="3.28515625" style="2" customWidth="1"/>
    <col min="5638" max="5638" width="9.140625" style="2"/>
    <col min="5639" max="5639" width="53.85546875" style="2" customWidth="1"/>
    <col min="5640" max="5640" width="10.85546875" style="2" customWidth="1"/>
    <col min="5641" max="5641" width="10.7109375" style="2" customWidth="1"/>
    <col min="5642" max="5642" width="16.5703125" style="2" customWidth="1"/>
    <col min="5643" max="5643" width="6.7109375" style="2" customWidth="1"/>
    <col min="5644" max="5644" width="9.28515625" style="2" bestFit="1" customWidth="1"/>
    <col min="5645" max="5645" width="11.140625" style="2" customWidth="1"/>
    <col min="5646" max="5646" width="9.7109375" style="2" bestFit="1" customWidth="1"/>
    <col min="5647" max="5647" width="11.5703125" style="2" bestFit="1" customWidth="1"/>
    <col min="5648" max="5888" width="9.140625" style="2"/>
    <col min="5889" max="5892" width="1.28515625" style="2" customWidth="1"/>
    <col min="5893" max="5893" width="3.28515625" style="2" customWidth="1"/>
    <col min="5894" max="5894" width="9.140625" style="2"/>
    <col min="5895" max="5895" width="53.85546875" style="2" customWidth="1"/>
    <col min="5896" max="5896" width="10.85546875" style="2" customWidth="1"/>
    <col min="5897" max="5897" width="10.7109375" style="2" customWidth="1"/>
    <col min="5898" max="5898" width="16.5703125" style="2" customWidth="1"/>
    <col min="5899" max="5899" width="6.7109375" style="2" customWidth="1"/>
    <col min="5900" max="5900" width="9.28515625" style="2" bestFit="1" customWidth="1"/>
    <col min="5901" max="5901" width="11.140625" style="2" customWidth="1"/>
    <col min="5902" max="5902" width="9.7109375" style="2" bestFit="1" customWidth="1"/>
    <col min="5903" max="5903" width="11.5703125" style="2" bestFit="1" customWidth="1"/>
    <col min="5904" max="6144" width="9.140625" style="2"/>
    <col min="6145" max="6148" width="1.28515625" style="2" customWidth="1"/>
    <col min="6149" max="6149" width="3.28515625" style="2" customWidth="1"/>
    <col min="6150" max="6150" width="9.140625" style="2"/>
    <col min="6151" max="6151" width="53.85546875" style="2" customWidth="1"/>
    <col min="6152" max="6152" width="10.85546875" style="2" customWidth="1"/>
    <col min="6153" max="6153" width="10.7109375" style="2" customWidth="1"/>
    <col min="6154" max="6154" width="16.5703125" style="2" customWidth="1"/>
    <col min="6155" max="6155" width="6.7109375" style="2" customWidth="1"/>
    <col min="6156" max="6156" width="9.28515625" style="2" bestFit="1" customWidth="1"/>
    <col min="6157" max="6157" width="11.140625" style="2" customWidth="1"/>
    <col min="6158" max="6158" width="9.7109375" style="2" bestFit="1" customWidth="1"/>
    <col min="6159" max="6159" width="11.5703125" style="2" bestFit="1" customWidth="1"/>
    <col min="6160" max="6400" width="9.140625" style="2"/>
    <col min="6401" max="6404" width="1.28515625" style="2" customWidth="1"/>
    <col min="6405" max="6405" width="3.28515625" style="2" customWidth="1"/>
    <col min="6406" max="6406" width="9.140625" style="2"/>
    <col min="6407" max="6407" width="53.85546875" style="2" customWidth="1"/>
    <col min="6408" max="6408" width="10.85546875" style="2" customWidth="1"/>
    <col min="6409" max="6409" width="10.7109375" style="2" customWidth="1"/>
    <col min="6410" max="6410" width="16.5703125" style="2" customWidth="1"/>
    <col min="6411" max="6411" width="6.7109375" style="2" customWidth="1"/>
    <col min="6412" max="6412" width="9.28515625" style="2" bestFit="1" customWidth="1"/>
    <col min="6413" max="6413" width="11.140625" style="2" customWidth="1"/>
    <col min="6414" max="6414" width="9.7109375" style="2" bestFit="1" customWidth="1"/>
    <col min="6415" max="6415" width="11.5703125" style="2" bestFit="1" customWidth="1"/>
    <col min="6416" max="6656" width="9.140625" style="2"/>
    <col min="6657" max="6660" width="1.28515625" style="2" customWidth="1"/>
    <col min="6661" max="6661" width="3.28515625" style="2" customWidth="1"/>
    <col min="6662" max="6662" width="9.140625" style="2"/>
    <col min="6663" max="6663" width="53.85546875" style="2" customWidth="1"/>
    <col min="6664" max="6664" width="10.85546875" style="2" customWidth="1"/>
    <col min="6665" max="6665" width="10.7109375" style="2" customWidth="1"/>
    <col min="6666" max="6666" width="16.5703125" style="2" customWidth="1"/>
    <col min="6667" max="6667" width="6.7109375" style="2" customWidth="1"/>
    <col min="6668" max="6668" width="9.28515625" style="2" bestFit="1" customWidth="1"/>
    <col min="6669" max="6669" width="11.140625" style="2" customWidth="1"/>
    <col min="6670" max="6670" width="9.7109375" style="2" bestFit="1" customWidth="1"/>
    <col min="6671" max="6671" width="11.5703125" style="2" bestFit="1" customWidth="1"/>
    <col min="6672" max="6912" width="9.140625" style="2"/>
    <col min="6913" max="6916" width="1.28515625" style="2" customWidth="1"/>
    <col min="6917" max="6917" width="3.28515625" style="2" customWidth="1"/>
    <col min="6918" max="6918" width="9.140625" style="2"/>
    <col min="6919" max="6919" width="53.85546875" style="2" customWidth="1"/>
    <col min="6920" max="6920" width="10.85546875" style="2" customWidth="1"/>
    <col min="6921" max="6921" width="10.7109375" style="2" customWidth="1"/>
    <col min="6922" max="6922" width="16.5703125" style="2" customWidth="1"/>
    <col min="6923" max="6923" width="6.7109375" style="2" customWidth="1"/>
    <col min="6924" max="6924" width="9.28515625" style="2" bestFit="1" customWidth="1"/>
    <col min="6925" max="6925" width="11.140625" style="2" customWidth="1"/>
    <col min="6926" max="6926" width="9.7109375" style="2" bestFit="1" customWidth="1"/>
    <col min="6927" max="6927" width="11.5703125" style="2" bestFit="1" customWidth="1"/>
    <col min="6928" max="7168" width="9.140625" style="2"/>
    <col min="7169" max="7172" width="1.28515625" style="2" customWidth="1"/>
    <col min="7173" max="7173" width="3.28515625" style="2" customWidth="1"/>
    <col min="7174" max="7174" width="9.140625" style="2"/>
    <col min="7175" max="7175" width="53.85546875" style="2" customWidth="1"/>
    <col min="7176" max="7176" width="10.85546875" style="2" customWidth="1"/>
    <col min="7177" max="7177" width="10.7109375" style="2" customWidth="1"/>
    <col min="7178" max="7178" width="16.5703125" style="2" customWidth="1"/>
    <col min="7179" max="7179" width="6.7109375" style="2" customWidth="1"/>
    <col min="7180" max="7180" width="9.28515625" style="2" bestFit="1" customWidth="1"/>
    <col min="7181" max="7181" width="11.140625" style="2" customWidth="1"/>
    <col min="7182" max="7182" width="9.7109375" style="2" bestFit="1" customWidth="1"/>
    <col min="7183" max="7183" width="11.5703125" style="2" bestFit="1" customWidth="1"/>
    <col min="7184" max="7424" width="9.140625" style="2"/>
    <col min="7425" max="7428" width="1.28515625" style="2" customWidth="1"/>
    <col min="7429" max="7429" width="3.28515625" style="2" customWidth="1"/>
    <col min="7430" max="7430" width="9.140625" style="2"/>
    <col min="7431" max="7431" width="53.85546875" style="2" customWidth="1"/>
    <col min="7432" max="7432" width="10.85546875" style="2" customWidth="1"/>
    <col min="7433" max="7433" width="10.7109375" style="2" customWidth="1"/>
    <col min="7434" max="7434" width="16.5703125" style="2" customWidth="1"/>
    <col min="7435" max="7435" width="6.7109375" style="2" customWidth="1"/>
    <col min="7436" max="7436" width="9.28515625" style="2" bestFit="1" customWidth="1"/>
    <col min="7437" max="7437" width="11.140625" style="2" customWidth="1"/>
    <col min="7438" max="7438" width="9.7109375" style="2" bestFit="1" customWidth="1"/>
    <col min="7439" max="7439" width="11.5703125" style="2" bestFit="1" customWidth="1"/>
    <col min="7440" max="7680" width="9.140625" style="2"/>
    <col min="7681" max="7684" width="1.28515625" style="2" customWidth="1"/>
    <col min="7685" max="7685" width="3.28515625" style="2" customWidth="1"/>
    <col min="7686" max="7686" width="9.140625" style="2"/>
    <col min="7687" max="7687" width="53.85546875" style="2" customWidth="1"/>
    <col min="7688" max="7688" width="10.85546875" style="2" customWidth="1"/>
    <col min="7689" max="7689" width="10.7109375" style="2" customWidth="1"/>
    <col min="7690" max="7690" width="16.5703125" style="2" customWidth="1"/>
    <col min="7691" max="7691" width="6.7109375" style="2" customWidth="1"/>
    <col min="7692" max="7692" width="9.28515625" style="2" bestFit="1" customWidth="1"/>
    <col min="7693" max="7693" width="11.140625" style="2" customWidth="1"/>
    <col min="7694" max="7694" width="9.7109375" style="2" bestFit="1" customWidth="1"/>
    <col min="7695" max="7695" width="11.5703125" style="2" bestFit="1" customWidth="1"/>
    <col min="7696" max="7936" width="9.140625" style="2"/>
    <col min="7937" max="7940" width="1.28515625" style="2" customWidth="1"/>
    <col min="7941" max="7941" width="3.28515625" style="2" customWidth="1"/>
    <col min="7942" max="7942" width="9.140625" style="2"/>
    <col min="7943" max="7943" width="53.85546875" style="2" customWidth="1"/>
    <col min="7944" max="7944" width="10.85546875" style="2" customWidth="1"/>
    <col min="7945" max="7945" width="10.7109375" style="2" customWidth="1"/>
    <col min="7946" max="7946" width="16.5703125" style="2" customWidth="1"/>
    <col min="7947" max="7947" width="6.7109375" style="2" customWidth="1"/>
    <col min="7948" max="7948" width="9.28515625" style="2" bestFit="1" customWidth="1"/>
    <col min="7949" max="7949" width="11.140625" style="2" customWidth="1"/>
    <col min="7950" max="7950" width="9.7109375" style="2" bestFit="1" customWidth="1"/>
    <col min="7951" max="7951" width="11.5703125" style="2" bestFit="1" customWidth="1"/>
    <col min="7952" max="8192" width="9.140625" style="2"/>
    <col min="8193" max="8196" width="1.28515625" style="2" customWidth="1"/>
    <col min="8197" max="8197" width="3.28515625" style="2" customWidth="1"/>
    <col min="8198" max="8198" width="9.140625" style="2"/>
    <col min="8199" max="8199" width="53.85546875" style="2" customWidth="1"/>
    <col min="8200" max="8200" width="10.85546875" style="2" customWidth="1"/>
    <col min="8201" max="8201" width="10.7109375" style="2" customWidth="1"/>
    <col min="8202" max="8202" width="16.5703125" style="2" customWidth="1"/>
    <col min="8203" max="8203" width="6.7109375" style="2" customWidth="1"/>
    <col min="8204" max="8204" width="9.28515625" style="2" bestFit="1" customWidth="1"/>
    <col min="8205" max="8205" width="11.140625" style="2" customWidth="1"/>
    <col min="8206" max="8206" width="9.7109375" style="2" bestFit="1" customWidth="1"/>
    <col min="8207" max="8207" width="11.5703125" style="2" bestFit="1" customWidth="1"/>
    <col min="8208" max="8448" width="9.140625" style="2"/>
    <col min="8449" max="8452" width="1.28515625" style="2" customWidth="1"/>
    <col min="8453" max="8453" width="3.28515625" style="2" customWidth="1"/>
    <col min="8454" max="8454" width="9.140625" style="2"/>
    <col min="8455" max="8455" width="53.85546875" style="2" customWidth="1"/>
    <col min="8456" max="8456" width="10.85546875" style="2" customWidth="1"/>
    <col min="8457" max="8457" width="10.7109375" style="2" customWidth="1"/>
    <col min="8458" max="8458" width="16.5703125" style="2" customWidth="1"/>
    <col min="8459" max="8459" width="6.7109375" style="2" customWidth="1"/>
    <col min="8460" max="8460" width="9.28515625" style="2" bestFit="1" customWidth="1"/>
    <col min="8461" max="8461" width="11.140625" style="2" customWidth="1"/>
    <col min="8462" max="8462" width="9.7109375" style="2" bestFit="1" customWidth="1"/>
    <col min="8463" max="8463" width="11.5703125" style="2" bestFit="1" customWidth="1"/>
    <col min="8464" max="8704" width="9.140625" style="2"/>
    <col min="8705" max="8708" width="1.28515625" style="2" customWidth="1"/>
    <col min="8709" max="8709" width="3.28515625" style="2" customWidth="1"/>
    <col min="8710" max="8710" width="9.140625" style="2"/>
    <col min="8711" max="8711" width="53.85546875" style="2" customWidth="1"/>
    <col min="8712" max="8712" width="10.85546875" style="2" customWidth="1"/>
    <col min="8713" max="8713" width="10.7109375" style="2" customWidth="1"/>
    <col min="8714" max="8714" width="16.5703125" style="2" customWidth="1"/>
    <col min="8715" max="8715" width="6.7109375" style="2" customWidth="1"/>
    <col min="8716" max="8716" width="9.28515625" style="2" bestFit="1" customWidth="1"/>
    <col min="8717" max="8717" width="11.140625" style="2" customWidth="1"/>
    <col min="8718" max="8718" width="9.7109375" style="2" bestFit="1" customWidth="1"/>
    <col min="8719" max="8719" width="11.5703125" style="2" bestFit="1" customWidth="1"/>
    <col min="8720" max="8960" width="9.140625" style="2"/>
    <col min="8961" max="8964" width="1.28515625" style="2" customWidth="1"/>
    <col min="8965" max="8965" width="3.28515625" style="2" customWidth="1"/>
    <col min="8966" max="8966" width="9.140625" style="2"/>
    <col min="8967" max="8967" width="53.85546875" style="2" customWidth="1"/>
    <col min="8968" max="8968" width="10.85546875" style="2" customWidth="1"/>
    <col min="8969" max="8969" width="10.7109375" style="2" customWidth="1"/>
    <col min="8970" max="8970" width="16.5703125" style="2" customWidth="1"/>
    <col min="8971" max="8971" width="6.7109375" style="2" customWidth="1"/>
    <col min="8972" max="8972" width="9.28515625" style="2" bestFit="1" customWidth="1"/>
    <col min="8973" max="8973" width="11.140625" style="2" customWidth="1"/>
    <col min="8974" max="8974" width="9.7109375" style="2" bestFit="1" customWidth="1"/>
    <col min="8975" max="8975" width="11.5703125" style="2" bestFit="1" customWidth="1"/>
    <col min="8976" max="9216" width="9.140625" style="2"/>
    <col min="9217" max="9220" width="1.28515625" style="2" customWidth="1"/>
    <col min="9221" max="9221" width="3.28515625" style="2" customWidth="1"/>
    <col min="9222" max="9222" width="9.140625" style="2"/>
    <col min="9223" max="9223" width="53.85546875" style="2" customWidth="1"/>
    <col min="9224" max="9224" width="10.85546875" style="2" customWidth="1"/>
    <col min="9225" max="9225" width="10.7109375" style="2" customWidth="1"/>
    <col min="9226" max="9226" width="16.5703125" style="2" customWidth="1"/>
    <col min="9227" max="9227" width="6.7109375" style="2" customWidth="1"/>
    <col min="9228" max="9228" width="9.28515625" style="2" bestFit="1" customWidth="1"/>
    <col min="9229" max="9229" width="11.140625" style="2" customWidth="1"/>
    <col min="9230" max="9230" width="9.7109375" style="2" bestFit="1" customWidth="1"/>
    <col min="9231" max="9231" width="11.5703125" style="2" bestFit="1" customWidth="1"/>
    <col min="9232" max="9472" width="9.140625" style="2"/>
    <col min="9473" max="9476" width="1.28515625" style="2" customWidth="1"/>
    <col min="9477" max="9477" width="3.28515625" style="2" customWidth="1"/>
    <col min="9478" max="9478" width="9.140625" style="2"/>
    <col min="9479" max="9479" width="53.85546875" style="2" customWidth="1"/>
    <col min="9480" max="9480" width="10.85546875" style="2" customWidth="1"/>
    <col min="9481" max="9481" width="10.7109375" style="2" customWidth="1"/>
    <col min="9482" max="9482" width="16.5703125" style="2" customWidth="1"/>
    <col min="9483" max="9483" width="6.7109375" style="2" customWidth="1"/>
    <col min="9484" max="9484" width="9.28515625" style="2" bestFit="1" customWidth="1"/>
    <col min="9485" max="9485" width="11.140625" style="2" customWidth="1"/>
    <col min="9486" max="9486" width="9.7109375" style="2" bestFit="1" customWidth="1"/>
    <col min="9487" max="9487" width="11.5703125" style="2" bestFit="1" customWidth="1"/>
    <col min="9488" max="9728" width="9.140625" style="2"/>
    <col min="9729" max="9732" width="1.28515625" style="2" customWidth="1"/>
    <col min="9733" max="9733" width="3.28515625" style="2" customWidth="1"/>
    <col min="9734" max="9734" width="9.140625" style="2"/>
    <col min="9735" max="9735" width="53.85546875" style="2" customWidth="1"/>
    <col min="9736" max="9736" width="10.85546875" style="2" customWidth="1"/>
    <col min="9737" max="9737" width="10.7109375" style="2" customWidth="1"/>
    <col min="9738" max="9738" width="16.5703125" style="2" customWidth="1"/>
    <col min="9739" max="9739" width="6.7109375" style="2" customWidth="1"/>
    <col min="9740" max="9740" width="9.28515625" style="2" bestFit="1" customWidth="1"/>
    <col min="9741" max="9741" width="11.140625" style="2" customWidth="1"/>
    <col min="9742" max="9742" width="9.7109375" style="2" bestFit="1" customWidth="1"/>
    <col min="9743" max="9743" width="11.5703125" style="2" bestFit="1" customWidth="1"/>
    <col min="9744" max="9984" width="9.140625" style="2"/>
    <col min="9985" max="9988" width="1.28515625" style="2" customWidth="1"/>
    <col min="9989" max="9989" width="3.28515625" style="2" customWidth="1"/>
    <col min="9990" max="9990" width="9.140625" style="2"/>
    <col min="9991" max="9991" width="53.85546875" style="2" customWidth="1"/>
    <col min="9992" max="9992" width="10.85546875" style="2" customWidth="1"/>
    <col min="9993" max="9993" width="10.7109375" style="2" customWidth="1"/>
    <col min="9994" max="9994" width="16.5703125" style="2" customWidth="1"/>
    <col min="9995" max="9995" width="6.7109375" style="2" customWidth="1"/>
    <col min="9996" max="9996" width="9.28515625" style="2" bestFit="1" customWidth="1"/>
    <col min="9997" max="9997" width="11.140625" style="2" customWidth="1"/>
    <col min="9998" max="9998" width="9.7109375" style="2" bestFit="1" customWidth="1"/>
    <col min="9999" max="9999" width="11.5703125" style="2" bestFit="1" customWidth="1"/>
    <col min="10000" max="10240" width="9.140625" style="2"/>
    <col min="10241" max="10244" width="1.28515625" style="2" customWidth="1"/>
    <col min="10245" max="10245" width="3.28515625" style="2" customWidth="1"/>
    <col min="10246" max="10246" width="9.140625" style="2"/>
    <col min="10247" max="10247" width="53.85546875" style="2" customWidth="1"/>
    <col min="10248" max="10248" width="10.85546875" style="2" customWidth="1"/>
    <col min="10249" max="10249" width="10.7109375" style="2" customWidth="1"/>
    <col min="10250" max="10250" width="16.5703125" style="2" customWidth="1"/>
    <col min="10251" max="10251" width="6.7109375" style="2" customWidth="1"/>
    <col min="10252" max="10252" width="9.28515625" style="2" bestFit="1" customWidth="1"/>
    <col min="10253" max="10253" width="11.140625" style="2" customWidth="1"/>
    <col min="10254" max="10254" width="9.7109375" style="2" bestFit="1" customWidth="1"/>
    <col min="10255" max="10255" width="11.5703125" style="2" bestFit="1" customWidth="1"/>
    <col min="10256" max="10496" width="9.140625" style="2"/>
    <col min="10497" max="10500" width="1.28515625" style="2" customWidth="1"/>
    <col min="10501" max="10501" width="3.28515625" style="2" customWidth="1"/>
    <col min="10502" max="10502" width="9.140625" style="2"/>
    <col min="10503" max="10503" width="53.85546875" style="2" customWidth="1"/>
    <col min="10504" max="10504" width="10.85546875" style="2" customWidth="1"/>
    <col min="10505" max="10505" width="10.7109375" style="2" customWidth="1"/>
    <col min="10506" max="10506" width="16.5703125" style="2" customWidth="1"/>
    <col min="10507" max="10507" width="6.7109375" style="2" customWidth="1"/>
    <col min="10508" max="10508" width="9.28515625" style="2" bestFit="1" customWidth="1"/>
    <col min="10509" max="10509" width="11.140625" style="2" customWidth="1"/>
    <col min="10510" max="10510" width="9.7109375" style="2" bestFit="1" customWidth="1"/>
    <col min="10511" max="10511" width="11.5703125" style="2" bestFit="1" customWidth="1"/>
    <col min="10512" max="10752" width="9.140625" style="2"/>
    <col min="10753" max="10756" width="1.28515625" style="2" customWidth="1"/>
    <col min="10757" max="10757" width="3.28515625" style="2" customWidth="1"/>
    <col min="10758" max="10758" width="9.140625" style="2"/>
    <col min="10759" max="10759" width="53.85546875" style="2" customWidth="1"/>
    <col min="10760" max="10760" width="10.85546875" style="2" customWidth="1"/>
    <col min="10761" max="10761" width="10.7109375" style="2" customWidth="1"/>
    <col min="10762" max="10762" width="16.5703125" style="2" customWidth="1"/>
    <col min="10763" max="10763" width="6.7109375" style="2" customWidth="1"/>
    <col min="10764" max="10764" width="9.28515625" style="2" bestFit="1" customWidth="1"/>
    <col min="10765" max="10765" width="11.140625" style="2" customWidth="1"/>
    <col min="10766" max="10766" width="9.7109375" style="2" bestFit="1" customWidth="1"/>
    <col min="10767" max="10767" width="11.5703125" style="2" bestFit="1" customWidth="1"/>
    <col min="10768" max="11008" width="9.140625" style="2"/>
    <col min="11009" max="11012" width="1.28515625" style="2" customWidth="1"/>
    <col min="11013" max="11013" width="3.28515625" style="2" customWidth="1"/>
    <col min="11014" max="11014" width="9.140625" style="2"/>
    <col min="11015" max="11015" width="53.85546875" style="2" customWidth="1"/>
    <col min="11016" max="11016" width="10.85546875" style="2" customWidth="1"/>
    <col min="11017" max="11017" width="10.7109375" style="2" customWidth="1"/>
    <col min="11018" max="11018" width="16.5703125" style="2" customWidth="1"/>
    <col min="11019" max="11019" width="6.7109375" style="2" customWidth="1"/>
    <col min="11020" max="11020" width="9.28515625" style="2" bestFit="1" customWidth="1"/>
    <col min="11021" max="11021" width="11.140625" style="2" customWidth="1"/>
    <col min="11022" max="11022" width="9.7109375" style="2" bestFit="1" customWidth="1"/>
    <col min="11023" max="11023" width="11.5703125" style="2" bestFit="1" customWidth="1"/>
    <col min="11024" max="11264" width="9.140625" style="2"/>
    <col min="11265" max="11268" width="1.28515625" style="2" customWidth="1"/>
    <col min="11269" max="11269" width="3.28515625" style="2" customWidth="1"/>
    <col min="11270" max="11270" width="9.140625" style="2"/>
    <col min="11271" max="11271" width="53.85546875" style="2" customWidth="1"/>
    <col min="11272" max="11272" width="10.85546875" style="2" customWidth="1"/>
    <col min="11273" max="11273" width="10.7109375" style="2" customWidth="1"/>
    <col min="11274" max="11274" width="16.5703125" style="2" customWidth="1"/>
    <col min="11275" max="11275" width="6.7109375" style="2" customWidth="1"/>
    <col min="11276" max="11276" width="9.28515625" style="2" bestFit="1" customWidth="1"/>
    <col min="11277" max="11277" width="11.140625" style="2" customWidth="1"/>
    <col min="11278" max="11278" width="9.7109375" style="2" bestFit="1" customWidth="1"/>
    <col min="11279" max="11279" width="11.5703125" style="2" bestFit="1" customWidth="1"/>
    <col min="11280" max="11520" width="9.140625" style="2"/>
    <col min="11521" max="11524" width="1.28515625" style="2" customWidth="1"/>
    <col min="11525" max="11525" width="3.28515625" style="2" customWidth="1"/>
    <col min="11526" max="11526" width="9.140625" style="2"/>
    <col min="11527" max="11527" width="53.85546875" style="2" customWidth="1"/>
    <col min="11528" max="11528" width="10.85546875" style="2" customWidth="1"/>
    <col min="11529" max="11529" width="10.7109375" style="2" customWidth="1"/>
    <col min="11530" max="11530" width="16.5703125" style="2" customWidth="1"/>
    <col min="11531" max="11531" width="6.7109375" style="2" customWidth="1"/>
    <col min="11532" max="11532" width="9.28515625" style="2" bestFit="1" customWidth="1"/>
    <col min="11533" max="11533" width="11.140625" style="2" customWidth="1"/>
    <col min="11534" max="11534" width="9.7109375" style="2" bestFit="1" customWidth="1"/>
    <col min="11535" max="11535" width="11.5703125" style="2" bestFit="1" customWidth="1"/>
    <col min="11536" max="11776" width="9.140625" style="2"/>
    <col min="11777" max="11780" width="1.28515625" style="2" customWidth="1"/>
    <col min="11781" max="11781" width="3.28515625" style="2" customWidth="1"/>
    <col min="11782" max="11782" width="9.140625" style="2"/>
    <col min="11783" max="11783" width="53.85546875" style="2" customWidth="1"/>
    <col min="11784" max="11784" width="10.85546875" style="2" customWidth="1"/>
    <col min="11785" max="11785" width="10.7109375" style="2" customWidth="1"/>
    <col min="11786" max="11786" width="16.5703125" style="2" customWidth="1"/>
    <col min="11787" max="11787" width="6.7109375" style="2" customWidth="1"/>
    <col min="11788" max="11788" width="9.28515625" style="2" bestFit="1" customWidth="1"/>
    <col min="11789" max="11789" width="11.140625" style="2" customWidth="1"/>
    <col min="11790" max="11790" width="9.7109375" style="2" bestFit="1" customWidth="1"/>
    <col min="11791" max="11791" width="11.5703125" style="2" bestFit="1" customWidth="1"/>
    <col min="11792" max="12032" width="9.140625" style="2"/>
    <col min="12033" max="12036" width="1.28515625" style="2" customWidth="1"/>
    <col min="12037" max="12037" width="3.28515625" style="2" customWidth="1"/>
    <col min="12038" max="12038" width="9.140625" style="2"/>
    <col min="12039" max="12039" width="53.85546875" style="2" customWidth="1"/>
    <col min="12040" max="12040" width="10.85546875" style="2" customWidth="1"/>
    <col min="12041" max="12041" width="10.7109375" style="2" customWidth="1"/>
    <col min="12042" max="12042" width="16.5703125" style="2" customWidth="1"/>
    <col min="12043" max="12043" width="6.7109375" style="2" customWidth="1"/>
    <col min="12044" max="12044" width="9.28515625" style="2" bestFit="1" customWidth="1"/>
    <col min="12045" max="12045" width="11.140625" style="2" customWidth="1"/>
    <col min="12046" max="12046" width="9.7109375" style="2" bestFit="1" customWidth="1"/>
    <col min="12047" max="12047" width="11.5703125" style="2" bestFit="1" customWidth="1"/>
    <col min="12048" max="12288" width="9.140625" style="2"/>
    <col min="12289" max="12292" width="1.28515625" style="2" customWidth="1"/>
    <col min="12293" max="12293" width="3.28515625" style="2" customWidth="1"/>
    <col min="12294" max="12294" width="9.140625" style="2"/>
    <col min="12295" max="12295" width="53.85546875" style="2" customWidth="1"/>
    <col min="12296" max="12296" width="10.85546875" style="2" customWidth="1"/>
    <col min="12297" max="12297" width="10.7109375" style="2" customWidth="1"/>
    <col min="12298" max="12298" width="16.5703125" style="2" customWidth="1"/>
    <col min="12299" max="12299" width="6.7109375" style="2" customWidth="1"/>
    <col min="12300" max="12300" width="9.28515625" style="2" bestFit="1" customWidth="1"/>
    <col min="12301" max="12301" width="11.140625" style="2" customWidth="1"/>
    <col min="12302" max="12302" width="9.7109375" style="2" bestFit="1" customWidth="1"/>
    <col min="12303" max="12303" width="11.5703125" style="2" bestFit="1" customWidth="1"/>
    <col min="12304" max="12544" width="9.140625" style="2"/>
    <col min="12545" max="12548" width="1.28515625" style="2" customWidth="1"/>
    <col min="12549" max="12549" width="3.28515625" style="2" customWidth="1"/>
    <col min="12550" max="12550" width="9.140625" style="2"/>
    <col min="12551" max="12551" width="53.85546875" style="2" customWidth="1"/>
    <col min="12552" max="12552" width="10.85546875" style="2" customWidth="1"/>
    <col min="12553" max="12553" width="10.7109375" style="2" customWidth="1"/>
    <col min="12554" max="12554" width="16.5703125" style="2" customWidth="1"/>
    <col min="12555" max="12555" width="6.7109375" style="2" customWidth="1"/>
    <col min="12556" max="12556" width="9.28515625" style="2" bestFit="1" customWidth="1"/>
    <col min="12557" max="12557" width="11.140625" style="2" customWidth="1"/>
    <col min="12558" max="12558" width="9.7109375" style="2" bestFit="1" customWidth="1"/>
    <col min="12559" max="12559" width="11.5703125" style="2" bestFit="1" customWidth="1"/>
    <col min="12560" max="12800" width="9.140625" style="2"/>
    <col min="12801" max="12804" width="1.28515625" style="2" customWidth="1"/>
    <col min="12805" max="12805" width="3.28515625" style="2" customWidth="1"/>
    <col min="12806" max="12806" width="9.140625" style="2"/>
    <col min="12807" max="12807" width="53.85546875" style="2" customWidth="1"/>
    <col min="12808" max="12808" width="10.85546875" style="2" customWidth="1"/>
    <col min="12809" max="12809" width="10.7109375" style="2" customWidth="1"/>
    <col min="12810" max="12810" width="16.5703125" style="2" customWidth="1"/>
    <col min="12811" max="12811" width="6.7109375" style="2" customWidth="1"/>
    <col min="12812" max="12812" width="9.28515625" style="2" bestFit="1" customWidth="1"/>
    <col min="12813" max="12813" width="11.140625" style="2" customWidth="1"/>
    <col min="12814" max="12814" width="9.7109375" style="2" bestFit="1" customWidth="1"/>
    <col min="12815" max="12815" width="11.5703125" style="2" bestFit="1" customWidth="1"/>
    <col min="12816" max="13056" width="9.140625" style="2"/>
    <col min="13057" max="13060" width="1.28515625" style="2" customWidth="1"/>
    <col min="13061" max="13061" width="3.28515625" style="2" customWidth="1"/>
    <col min="13062" max="13062" width="9.140625" style="2"/>
    <col min="13063" max="13063" width="53.85546875" style="2" customWidth="1"/>
    <col min="13064" max="13064" width="10.85546875" style="2" customWidth="1"/>
    <col min="13065" max="13065" width="10.7109375" style="2" customWidth="1"/>
    <col min="13066" max="13066" width="16.5703125" style="2" customWidth="1"/>
    <col min="13067" max="13067" width="6.7109375" style="2" customWidth="1"/>
    <col min="13068" max="13068" width="9.28515625" style="2" bestFit="1" customWidth="1"/>
    <col min="13069" max="13069" width="11.140625" style="2" customWidth="1"/>
    <col min="13070" max="13070" width="9.7109375" style="2" bestFit="1" customWidth="1"/>
    <col min="13071" max="13071" width="11.5703125" style="2" bestFit="1" customWidth="1"/>
    <col min="13072" max="13312" width="9.140625" style="2"/>
    <col min="13313" max="13316" width="1.28515625" style="2" customWidth="1"/>
    <col min="13317" max="13317" width="3.28515625" style="2" customWidth="1"/>
    <col min="13318" max="13318" width="9.140625" style="2"/>
    <col min="13319" max="13319" width="53.85546875" style="2" customWidth="1"/>
    <col min="13320" max="13320" width="10.85546875" style="2" customWidth="1"/>
    <col min="13321" max="13321" width="10.7109375" style="2" customWidth="1"/>
    <col min="13322" max="13322" width="16.5703125" style="2" customWidth="1"/>
    <col min="13323" max="13323" width="6.7109375" style="2" customWidth="1"/>
    <col min="13324" max="13324" width="9.28515625" style="2" bestFit="1" customWidth="1"/>
    <col min="13325" max="13325" width="11.140625" style="2" customWidth="1"/>
    <col min="13326" max="13326" width="9.7109375" style="2" bestFit="1" customWidth="1"/>
    <col min="13327" max="13327" width="11.5703125" style="2" bestFit="1" customWidth="1"/>
    <col min="13328" max="13568" width="9.140625" style="2"/>
    <col min="13569" max="13572" width="1.28515625" style="2" customWidth="1"/>
    <col min="13573" max="13573" width="3.28515625" style="2" customWidth="1"/>
    <col min="13574" max="13574" width="9.140625" style="2"/>
    <col min="13575" max="13575" width="53.85546875" style="2" customWidth="1"/>
    <col min="13576" max="13576" width="10.85546875" style="2" customWidth="1"/>
    <col min="13577" max="13577" width="10.7109375" style="2" customWidth="1"/>
    <col min="13578" max="13578" width="16.5703125" style="2" customWidth="1"/>
    <col min="13579" max="13579" width="6.7109375" style="2" customWidth="1"/>
    <col min="13580" max="13580" width="9.28515625" style="2" bestFit="1" customWidth="1"/>
    <col min="13581" max="13581" width="11.140625" style="2" customWidth="1"/>
    <col min="13582" max="13582" width="9.7109375" style="2" bestFit="1" customWidth="1"/>
    <col min="13583" max="13583" width="11.5703125" style="2" bestFit="1" customWidth="1"/>
    <col min="13584" max="13824" width="9.140625" style="2"/>
    <col min="13825" max="13828" width="1.28515625" style="2" customWidth="1"/>
    <col min="13829" max="13829" width="3.28515625" style="2" customWidth="1"/>
    <col min="13830" max="13830" width="9.140625" style="2"/>
    <col min="13831" max="13831" width="53.85546875" style="2" customWidth="1"/>
    <col min="13832" max="13832" width="10.85546875" style="2" customWidth="1"/>
    <col min="13833" max="13833" width="10.7109375" style="2" customWidth="1"/>
    <col min="13834" max="13834" width="16.5703125" style="2" customWidth="1"/>
    <col min="13835" max="13835" width="6.7109375" style="2" customWidth="1"/>
    <col min="13836" max="13836" width="9.28515625" style="2" bestFit="1" customWidth="1"/>
    <col min="13837" max="13837" width="11.140625" style="2" customWidth="1"/>
    <col min="13838" max="13838" width="9.7109375" style="2" bestFit="1" customWidth="1"/>
    <col min="13839" max="13839" width="11.5703125" style="2" bestFit="1" customWidth="1"/>
    <col min="13840" max="14080" width="9.140625" style="2"/>
    <col min="14081" max="14084" width="1.28515625" style="2" customWidth="1"/>
    <col min="14085" max="14085" width="3.28515625" style="2" customWidth="1"/>
    <col min="14086" max="14086" width="9.140625" style="2"/>
    <col min="14087" max="14087" width="53.85546875" style="2" customWidth="1"/>
    <col min="14088" max="14088" width="10.85546875" style="2" customWidth="1"/>
    <col min="14089" max="14089" width="10.7109375" style="2" customWidth="1"/>
    <col min="14090" max="14090" width="16.5703125" style="2" customWidth="1"/>
    <col min="14091" max="14091" width="6.7109375" style="2" customWidth="1"/>
    <col min="14092" max="14092" width="9.28515625" style="2" bestFit="1" customWidth="1"/>
    <col min="14093" max="14093" width="11.140625" style="2" customWidth="1"/>
    <col min="14094" max="14094" width="9.7109375" style="2" bestFit="1" customWidth="1"/>
    <col min="14095" max="14095" width="11.5703125" style="2" bestFit="1" customWidth="1"/>
    <col min="14096" max="14336" width="9.140625" style="2"/>
    <col min="14337" max="14340" width="1.28515625" style="2" customWidth="1"/>
    <col min="14341" max="14341" width="3.28515625" style="2" customWidth="1"/>
    <col min="14342" max="14342" width="9.140625" style="2"/>
    <col min="14343" max="14343" width="53.85546875" style="2" customWidth="1"/>
    <col min="14344" max="14344" width="10.85546875" style="2" customWidth="1"/>
    <col min="14345" max="14345" width="10.7109375" style="2" customWidth="1"/>
    <col min="14346" max="14346" width="16.5703125" style="2" customWidth="1"/>
    <col min="14347" max="14347" width="6.7109375" style="2" customWidth="1"/>
    <col min="14348" max="14348" width="9.28515625" style="2" bestFit="1" customWidth="1"/>
    <col min="14349" max="14349" width="11.140625" style="2" customWidth="1"/>
    <col min="14350" max="14350" width="9.7109375" style="2" bestFit="1" customWidth="1"/>
    <col min="14351" max="14351" width="11.5703125" style="2" bestFit="1" customWidth="1"/>
    <col min="14352" max="14592" width="9.140625" style="2"/>
    <col min="14593" max="14596" width="1.28515625" style="2" customWidth="1"/>
    <col min="14597" max="14597" width="3.28515625" style="2" customWidth="1"/>
    <col min="14598" max="14598" width="9.140625" style="2"/>
    <col min="14599" max="14599" width="53.85546875" style="2" customWidth="1"/>
    <col min="14600" max="14600" width="10.85546875" style="2" customWidth="1"/>
    <col min="14601" max="14601" width="10.7109375" style="2" customWidth="1"/>
    <col min="14602" max="14602" width="16.5703125" style="2" customWidth="1"/>
    <col min="14603" max="14603" width="6.7109375" style="2" customWidth="1"/>
    <col min="14604" max="14604" width="9.28515625" style="2" bestFit="1" customWidth="1"/>
    <col min="14605" max="14605" width="11.140625" style="2" customWidth="1"/>
    <col min="14606" max="14606" width="9.7109375" style="2" bestFit="1" customWidth="1"/>
    <col min="14607" max="14607" width="11.5703125" style="2" bestFit="1" customWidth="1"/>
    <col min="14608" max="14848" width="9.140625" style="2"/>
    <col min="14849" max="14852" width="1.28515625" style="2" customWidth="1"/>
    <col min="14853" max="14853" width="3.28515625" style="2" customWidth="1"/>
    <col min="14854" max="14854" width="9.140625" style="2"/>
    <col min="14855" max="14855" width="53.85546875" style="2" customWidth="1"/>
    <col min="14856" max="14856" width="10.85546875" style="2" customWidth="1"/>
    <col min="14857" max="14857" width="10.7109375" style="2" customWidth="1"/>
    <col min="14858" max="14858" width="16.5703125" style="2" customWidth="1"/>
    <col min="14859" max="14859" width="6.7109375" style="2" customWidth="1"/>
    <col min="14860" max="14860" width="9.28515625" style="2" bestFit="1" customWidth="1"/>
    <col min="14861" max="14861" width="11.140625" style="2" customWidth="1"/>
    <col min="14862" max="14862" width="9.7109375" style="2" bestFit="1" customWidth="1"/>
    <col min="14863" max="14863" width="11.5703125" style="2" bestFit="1" customWidth="1"/>
    <col min="14864" max="15104" width="9.140625" style="2"/>
    <col min="15105" max="15108" width="1.28515625" style="2" customWidth="1"/>
    <col min="15109" max="15109" width="3.28515625" style="2" customWidth="1"/>
    <col min="15110" max="15110" width="9.140625" style="2"/>
    <col min="15111" max="15111" width="53.85546875" style="2" customWidth="1"/>
    <col min="15112" max="15112" width="10.85546875" style="2" customWidth="1"/>
    <col min="15113" max="15113" width="10.7109375" style="2" customWidth="1"/>
    <col min="15114" max="15114" width="16.5703125" style="2" customWidth="1"/>
    <col min="15115" max="15115" width="6.7109375" style="2" customWidth="1"/>
    <col min="15116" max="15116" width="9.28515625" style="2" bestFit="1" customWidth="1"/>
    <col min="15117" max="15117" width="11.140625" style="2" customWidth="1"/>
    <col min="15118" max="15118" width="9.7109375" style="2" bestFit="1" customWidth="1"/>
    <col min="15119" max="15119" width="11.5703125" style="2" bestFit="1" customWidth="1"/>
    <col min="15120" max="15360" width="9.140625" style="2"/>
    <col min="15361" max="15364" width="1.28515625" style="2" customWidth="1"/>
    <col min="15365" max="15365" width="3.28515625" style="2" customWidth="1"/>
    <col min="15366" max="15366" width="9.140625" style="2"/>
    <col min="15367" max="15367" width="53.85546875" style="2" customWidth="1"/>
    <col min="15368" max="15368" width="10.85546875" style="2" customWidth="1"/>
    <col min="15369" max="15369" width="10.7109375" style="2" customWidth="1"/>
    <col min="15370" max="15370" width="16.5703125" style="2" customWidth="1"/>
    <col min="15371" max="15371" width="6.7109375" style="2" customWidth="1"/>
    <col min="15372" max="15372" width="9.28515625" style="2" bestFit="1" customWidth="1"/>
    <col min="15373" max="15373" width="11.140625" style="2" customWidth="1"/>
    <col min="15374" max="15374" width="9.7109375" style="2" bestFit="1" customWidth="1"/>
    <col min="15375" max="15375" width="11.5703125" style="2" bestFit="1" customWidth="1"/>
    <col min="15376" max="15616" width="9.140625" style="2"/>
    <col min="15617" max="15620" width="1.28515625" style="2" customWidth="1"/>
    <col min="15621" max="15621" width="3.28515625" style="2" customWidth="1"/>
    <col min="15622" max="15622" width="9.140625" style="2"/>
    <col min="15623" max="15623" width="53.85546875" style="2" customWidth="1"/>
    <col min="15624" max="15624" width="10.85546875" style="2" customWidth="1"/>
    <col min="15625" max="15625" width="10.7109375" style="2" customWidth="1"/>
    <col min="15626" max="15626" width="16.5703125" style="2" customWidth="1"/>
    <col min="15627" max="15627" width="6.7109375" style="2" customWidth="1"/>
    <col min="15628" max="15628" width="9.28515625" style="2" bestFit="1" customWidth="1"/>
    <col min="15629" max="15629" width="11.140625" style="2" customWidth="1"/>
    <col min="15630" max="15630" width="9.7109375" style="2" bestFit="1" customWidth="1"/>
    <col min="15631" max="15631" width="11.5703125" style="2" bestFit="1" customWidth="1"/>
    <col min="15632" max="15872" width="9.140625" style="2"/>
    <col min="15873" max="15876" width="1.28515625" style="2" customWidth="1"/>
    <col min="15877" max="15877" width="3.28515625" style="2" customWidth="1"/>
    <col min="15878" max="15878" width="9.140625" style="2"/>
    <col min="15879" max="15879" width="53.85546875" style="2" customWidth="1"/>
    <col min="15880" max="15880" width="10.85546875" style="2" customWidth="1"/>
    <col min="15881" max="15881" width="10.7109375" style="2" customWidth="1"/>
    <col min="15882" max="15882" width="16.5703125" style="2" customWidth="1"/>
    <col min="15883" max="15883" width="6.7109375" style="2" customWidth="1"/>
    <col min="15884" max="15884" width="9.28515625" style="2" bestFit="1" customWidth="1"/>
    <col min="15885" max="15885" width="11.140625" style="2" customWidth="1"/>
    <col min="15886" max="15886" width="9.7109375" style="2" bestFit="1" customWidth="1"/>
    <col min="15887" max="15887" width="11.5703125" style="2" bestFit="1" customWidth="1"/>
    <col min="15888" max="16128" width="9.140625" style="2"/>
    <col min="16129" max="16132" width="1.28515625" style="2" customWidth="1"/>
    <col min="16133" max="16133" width="3.28515625" style="2" customWidth="1"/>
    <col min="16134" max="16134" width="9.140625" style="2"/>
    <col min="16135" max="16135" width="53.85546875" style="2" customWidth="1"/>
    <col min="16136" max="16136" width="10.85546875" style="2" customWidth="1"/>
    <col min="16137" max="16137" width="10.7109375" style="2" customWidth="1"/>
    <col min="16138" max="16138" width="16.5703125" style="2" customWidth="1"/>
    <col min="16139" max="16139" width="6.7109375" style="2" customWidth="1"/>
    <col min="16140" max="16140" width="9.28515625" style="2" bestFit="1" customWidth="1"/>
    <col min="16141" max="16141" width="11.140625" style="2" customWidth="1"/>
    <col min="16142" max="16142" width="9.7109375" style="2" bestFit="1" customWidth="1"/>
    <col min="16143" max="16143" width="11.5703125" style="2" bestFit="1" customWidth="1"/>
    <col min="16144" max="16384" width="9.140625" style="2"/>
  </cols>
  <sheetData>
    <row r="1" spans="1:14" ht="51" customHeight="1">
      <c r="A1" s="1"/>
      <c r="B1" s="1"/>
      <c r="C1" s="1"/>
      <c r="D1" s="1"/>
      <c r="G1" s="41" t="s">
        <v>112</v>
      </c>
      <c r="H1" s="41"/>
      <c r="I1" s="41"/>
      <c r="J1" s="41"/>
    </row>
    <row r="2" spans="1:14" ht="51" customHeight="1">
      <c r="A2" s="1"/>
      <c r="B2" s="1"/>
      <c r="C2" s="1"/>
      <c r="D2" s="1"/>
      <c r="G2" s="34"/>
      <c r="H2" s="34"/>
      <c r="I2" s="34"/>
      <c r="J2" s="34"/>
    </row>
    <row r="3" spans="1:14">
      <c r="A3" s="42" t="s">
        <v>111</v>
      </c>
      <c r="B3" s="42"/>
      <c r="C3" s="42"/>
      <c r="D3" s="42"/>
      <c r="E3" s="42"/>
      <c r="F3" s="42"/>
      <c r="G3" s="42"/>
      <c r="H3" s="42"/>
      <c r="I3" s="42"/>
      <c r="J3" s="42"/>
    </row>
    <row r="4" spans="1:14">
      <c r="A4" s="44"/>
      <c r="B4" s="44"/>
      <c r="C4" s="44"/>
      <c r="D4" s="44"/>
      <c r="E4" s="44"/>
      <c r="F4" s="44"/>
      <c r="G4" s="44"/>
      <c r="H4" s="5"/>
    </row>
    <row r="5" spans="1:14" s="7" customFormat="1" ht="27.75" customHeight="1">
      <c r="A5" s="45" t="s">
        <v>0</v>
      </c>
      <c r="B5" s="46"/>
      <c r="C5" s="46"/>
      <c r="D5" s="46"/>
      <c r="E5" s="46"/>
      <c r="F5" s="46"/>
      <c r="G5" s="47"/>
      <c r="H5" s="6" t="s">
        <v>1</v>
      </c>
      <c r="I5" s="6" t="s">
        <v>2</v>
      </c>
      <c r="J5" s="6" t="s">
        <v>3</v>
      </c>
      <c r="L5" s="2"/>
      <c r="M5" s="2"/>
    </row>
    <row r="6" spans="1:14">
      <c r="A6" s="48" t="s">
        <v>4</v>
      </c>
      <c r="B6" s="49"/>
      <c r="C6" s="49"/>
      <c r="D6" s="49"/>
      <c r="E6" s="49"/>
      <c r="F6" s="49"/>
      <c r="G6" s="49"/>
      <c r="H6" s="8"/>
      <c r="I6" s="9"/>
      <c r="J6" s="8"/>
    </row>
    <row r="7" spans="1:14">
      <c r="A7" s="10"/>
      <c r="B7" s="40" t="s">
        <v>5</v>
      </c>
      <c r="C7" s="40"/>
      <c r="D7" s="40"/>
      <c r="E7" s="40"/>
      <c r="F7" s="40"/>
      <c r="G7" s="40"/>
      <c r="H7" s="11">
        <v>1700</v>
      </c>
      <c r="I7" s="12">
        <v>35</v>
      </c>
      <c r="J7" s="13">
        <f>H7*I7</f>
        <v>59500</v>
      </c>
      <c r="L7" s="14"/>
      <c r="N7" s="14"/>
    </row>
    <row r="8" spans="1:14">
      <c r="A8" s="10"/>
      <c r="B8" s="40" t="s">
        <v>6</v>
      </c>
      <c r="C8" s="40"/>
      <c r="D8" s="40"/>
      <c r="E8" s="40"/>
      <c r="F8" s="40"/>
      <c r="G8" s="40"/>
      <c r="H8" s="11">
        <v>4.0909090909090908</v>
      </c>
      <c r="I8" s="12">
        <v>20</v>
      </c>
      <c r="J8" s="13">
        <f t="shared" ref="J8:J71" si="0">H8*I8</f>
        <v>81.818181818181813</v>
      </c>
      <c r="L8" s="14"/>
      <c r="N8" s="14"/>
    </row>
    <row r="9" spans="1:14">
      <c r="A9" s="10"/>
      <c r="B9" s="40" t="s">
        <v>7</v>
      </c>
      <c r="C9" s="40"/>
      <c r="D9" s="40"/>
      <c r="E9" s="40"/>
      <c r="F9" s="40"/>
      <c r="G9" s="40"/>
      <c r="H9" s="11">
        <v>225</v>
      </c>
      <c r="I9" s="12">
        <v>28</v>
      </c>
      <c r="J9" s="13">
        <f t="shared" si="0"/>
        <v>6300</v>
      </c>
      <c r="L9" s="14"/>
      <c r="N9" s="14"/>
    </row>
    <row r="10" spans="1:14">
      <c r="A10" s="10"/>
      <c r="B10" s="40" t="s">
        <v>8</v>
      </c>
      <c r="C10" s="40"/>
      <c r="D10" s="40"/>
      <c r="E10" s="40"/>
      <c r="F10" s="40"/>
      <c r="G10" s="40"/>
      <c r="H10" s="11">
        <v>2.2727272727272725</v>
      </c>
      <c r="I10" s="12">
        <v>28</v>
      </c>
      <c r="J10" s="13">
        <f t="shared" si="0"/>
        <v>63.636363636363626</v>
      </c>
      <c r="L10" s="14"/>
      <c r="N10" s="14"/>
    </row>
    <row r="11" spans="1:14">
      <c r="A11" s="10"/>
      <c r="B11" s="40" t="s">
        <v>9</v>
      </c>
      <c r="C11" s="40"/>
      <c r="D11" s="40"/>
      <c r="E11" s="40"/>
      <c r="F11" s="40"/>
      <c r="G11" s="40"/>
      <c r="H11" s="11">
        <v>1700</v>
      </c>
      <c r="I11" s="12">
        <v>35</v>
      </c>
      <c r="J11" s="13">
        <f t="shared" si="0"/>
        <v>59500</v>
      </c>
      <c r="L11" s="14"/>
      <c r="N11" s="14"/>
    </row>
    <row r="12" spans="1:14">
      <c r="A12" s="10"/>
      <c r="B12" s="40" t="s">
        <v>10</v>
      </c>
      <c r="C12" s="40"/>
      <c r="D12" s="40"/>
      <c r="E12" s="40"/>
      <c r="F12" s="40"/>
      <c r="G12" s="40"/>
      <c r="H12" s="11">
        <v>1425</v>
      </c>
      <c r="I12" s="12">
        <v>30</v>
      </c>
      <c r="J12" s="13">
        <f t="shared" si="0"/>
        <v>42750</v>
      </c>
      <c r="L12" s="14"/>
      <c r="N12" s="14"/>
    </row>
    <row r="13" spans="1:14">
      <c r="A13" s="10"/>
      <c r="B13" s="40" t="s">
        <v>11</v>
      </c>
      <c r="C13" s="40"/>
      <c r="D13" s="40"/>
      <c r="E13" s="40"/>
      <c r="F13" s="40"/>
      <c r="G13" s="40"/>
      <c r="H13" s="11">
        <v>100</v>
      </c>
      <c r="I13" s="12">
        <v>30</v>
      </c>
      <c r="J13" s="13">
        <f t="shared" si="0"/>
        <v>3000</v>
      </c>
      <c r="L13" s="14"/>
      <c r="N13" s="14"/>
    </row>
    <row r="14" spans="1:14">
      <c r="A14" s="10"/>
      <c r="B14" s="40" t="s">
        <v>12</v>
      </c>
      <c r="C14" s="40"/>
      <c r="D14" s="40"/>
      <c r="E14" s="40"/>
      <c r="F14" s="40"/>
      <c r="G14" s="40"/>
      <c r="H14" s="11">
        <v>33.181818181818187</v>
      </c>
      <c r="I14" s="12">
        <v>17</v>
      </c>
      <c r="J14" s="13">
        <f t="shared" si="0"/>
        <v>564.09090909090924</v>
      </c>
      <c r="L14" s="14"/>
      <c r="N14" s="14"/>
    </row>
    <row r="15" spans="1:14">
      <c r="A15" s="10"/>
      <c r="B15" s="40" t="s">
        <v>13</v>
      </c>
      <c r="C15" s="40"/>
      <c r="D15" s="40"/>
      <c r="E15" s="40"/>
      <c r="F15" s="40"/>
      <c r="G15" s="40"/>
      <c r="H15" s="11">
        <v>112.72727272727273</v>
      </c>
      <c r="I15" s="12">
        <v>220</v>
      </c>
      <c r="J15" s="13">
        <f t="shared" si="0"/>
        <v>24800</v>
      </c>
      <c r="L15" s="14"/>
      <c r="N15" s="14"/>
    </row>
    <row r="16" spans="1:14">
      <c r="A16" s="10"/>
      <c r="B16" s="40" t="s">
        <v>14</v>
      </c>
      <c r="C16" s="40"/>
      <c r="D16" s="40"/>
      <c r="E16" s="40"/>
      <c r="F16" s="40"/>
      <c r="G16" s="40"/>
      <c r="H16" s="11">
        <v>3783.181818181818</v>
      </c>
      <c r="I16" s="12">
        <v>15</v>
      </c>
      <c r="J16" s="13">
        <f t="shared" si="0"/>
        <v>56747.727272727272</v>
      </c>
      <c r="L16" s="14"/>
      <c r="N16" s="14"/>
    </row>
    <row r="17" spans="1:14">
      <c r="A17" s="10"/>
      <c r="B17" s="40" t="s">
        <v>15</v>
      </c>
      <c r="C17" s="40"/>
      <c r="D17" s="40"/>
      <c r="E17" s="40"/>
      <c r="F17" s="40"/>
      <c r="G17" s="40"/>
      <c r="H17" s="11">
        <v>54.090909090909093</v>
      </c>
      <c r="I17" s="12">
        <v>25</v>
      </c>
      <c r="J17" s="13">
        <f t="shared" si="0"/>
        <v>1352.2727272727273</v>
      </c>
      <c r="L17" s="14"/>
      <c r="N17" s="14"/>
    </row>
    <row r="18" spans="1:14">
      <c r="A18" s="10"/>
      <c r="B18" s="40" t="s">
        <v>16</v>
      </c>
      <c r="C18" s="40"/>
      <c r="D18" s="40"/>
      <c r="E18" s="40"/>
      <c r="F18" s="40"/>
      <c r="G18" s="40"/>
      <c r="H18" s="11">
        <v>16.81818181818182</v>
      </c>
      <c r="I18" s="12">
        <v>40</v>
      </c>
      <c r="J18" s="13">
        <f t="shared" si="0"/>
        <v>672.72727272727275</v>
      </c>
      <c r="L18" s="14"/>
      <c r="N18" s="14"/>
    </row>
    <row r="19" spans="1:14">
      <c r="A19" s="10"/>
      <c r="B19" s="40" t="s">
        <v>17</v>
      </c>
      <c r="C19" s="40"/>
      <c r="D19" s="40"/>
      <c r="E19" s="40"/>
      <c r="F19" s="40"/>
      <c r="G19" s="40"/>
      <c r="H19" s="11">
        <v>2.7272727272727271</v>
      </c>
      <c r="I19" s="12">
        <v>60</v>
      </c>
      <c r="J19" s="13">
        <f t="shared" si="0"/>
        <v>163.63636363636363</v>
      </c>
      <c r="L19" s="14"/>
      <c r="N19" s="14"/>
    </row>
    <row r="20" spans="1:14">
      <c r="A20" s="10"/>
      <c r="B20" s="40" t="s">
        <v>18</v>
      </c>
      <c r="C20" s="40"/>
      <c r="D20" s="40"/>
      <c r="E20" s="40"/>
      <c r="F20" s="40"/>
      <c r="G20" s="40"/>
      <c r="H20" s="11">
        <v>1670.909090909091</v>
      </c>
      <c r="I20" s="12">
        <v>17</v>
      </c>
      <c r="J20" s="13">
        <f t="shared" si="0"/>
        <v>28405.454545454548</v>
      </c>
      <c r="L20" s="14"/>
      <c r="N20" s="14"/>
    </row>
    <row r="21" spans="1:14">
      <c r="A21" s="10"/>
      <c r="B21" s="40" t="s">
        <v>19</v>
      </c>
      <c r="C21" s="40"/>
      <c r="D21" s="40"/>
      <c r="E21" s="40"/>
      <c r="F21" s="40"/>
      <c r="G21" s="40"/>
      <c r="H21" s="11">
        <v>2.2727272727272725</v>
      </c>
      <c r="I21" s="12">
        <v>100</v>
      </c>
      <c r="J21" s="13">
        <f t="shared" si="0"/>
        <v>227.27272727272725</v>
      </c>
      <c r="L21" s="14"/>
      <c r="N21" s="14"/>
    </row>
    <row r="22" spans="1:14">
      <c r="A22" s="10"/>
      <c r="B22" s="40" t="s">
        <v>20</v>
      </c>
      <c r="C22" s="40"/>
      <c r="D22" s="40"/>
      <c r="E22" s="40"/>
      <c r="F22" s="40"/>
      <c r="G22" s="40"/>
      <c r="H22" s="11">
        <v>8.1818181818181817</v>
      </c>
      <c r="I22" s="12">
        <v>25</v>
      </c>
      <c r="J22" s="13">
        <f t="shared" si="0"/>
        <v>204.54545454545453</v>
      </c>
      <c r="L22" s="14"/>
      <c r="N22" s="14"/>
    </row>
    <row r="23" spans="1:14">
      <c r="A23" s="10"/>
      <c r="B23" s="40" t="s">
        <v>21</v>
      </c>
      <c r="C23" s="40"/>
      <c r="D23" s="40"/>
      <c r="E23" s="40"/>
      <c r="F23" s="40"/>
      <c r="G23" s="40"/>
      <c r="H23" s="11">
        <v>4.0909090909090908</v>
      </c>
      <c r="I23" s="12">
        <v>60</v>
      </c>
      <c r="J23" s="13">
        <f t="shared" si="0"/>
        <v>245.45454545454544</v>
      </c>
      <c r="L23" s="14"/>
      <c r="N23" s="14"/>
    </row>
    <row r="24" spans="1:14">
      <c r="A24" s="10"/>
      <c r="B24" s="40" t="s">
        <v>22</v>
      </c>
      <c r="C24" s="40"/>
      <c r="D24" s="40"/>
      <c r="E24" s="40"/>
      <c r="F24" s="40"/>
      <c r="G24" s="40"/>
      <c r="H24" s="11">
        <v>133.18181818181819</v>
      </c>
      <c r="I24" s="12">
        <v>25</v>
      </c>
      <c r="J24" s="13">
        <f t="shared" si="0"/>
        <v>3329.5454545454545</v>
      </c>
      <c r="L24" s="14"/>
      <c r="N24" s="14"/>
    </row>
    <row r="25" spans="1:14">
      <c r="A25" s="10"/>
      <c r="B25" s="40" t="s">
        <v>23</v>
      </c>
      <c r="C25" s="40"/>
      <c r="D25" s="40"/>
      <c r="E25" s="40"/>
      <c r="F25" s="40"/>
      <c r="G25" s="40"/>
      <c r="H25" s="11">
        <v>800</v>
      </c>
      <c r="I25" s="12">
        <v>25</v>
      </c>
      <c r="J25" s="13">
        <f t="shared" si="0"/>
        <v>20000</v>
      </c>
      <c r="L25" s="14"/>
      <c r="N25" s="14"/>
    </row>
    <row r="26" spans="1:14">
      <c r="A26" s="10"/>
      <c r="B26" s="40" t="s">
        <v>24</v>
      </c>
      <c r="C26" s="40"/>
      <c r="D26" s="40"/>
      <c r="E26" s="40"/>
      <c r="F26" s="40"/>
      <c r="G26" s="40"/>
      <c r="H26" s="11">
        <v>4.0909090909090908</v>
      </c>
      <c r="I26" s="12">
        <v>40</v>
      </c>
      <c r="J26" s="13">
        <f t="shared" si="0"/>
        <v>163.63636363636363</v>
      </c>
      <c r="L26" s="14"/>
      <c r="N26" s="14"/>
    </row>
    <row r="27" spans="1:14">
      <c r="A27" s="10"/>
      <c r="B27" s="40" t="s">
        <v>25</v>
      </c>
      <c r="C27" s="40"/>
      <c r="D27" s="40"/>
      <c r="E27" s="40"/>
      <c r="F27" s="40"/>
      <c r="G27" s="40"/>
      <c r="H27" s="11">
        <v>629.09090909090901</v>
      </c>
      <c r="I27" s="12">
        <v>17</v>
      </c>
      <c r="J27" s="13">
        <f t="shared" si="0"/>
        <v>10694.545454545452</v>
      </c>
      <c r="L27" s="14"/>
      <c r="N27" s="14"/>
    </row>
    <row r="28" spans="1:14">
      <c r="A28" s="10"/>
      <c r="B28" s="40" t="s">
        <v>26</v>
      </c>
      <c r="C28" s="40"/>
      <c r="D28" s="40"/>
      <c r="E28" s="40"/>
      <c r="F28" s="40"/>
      <c r="G28" s="40"/>
      <c r="H28" s="11">
        <v>12.727272727272727</v>
      </c>
      <c r="I28" s="12">
        <v>40</v>
      </c>
      <c r="J28" s="13">
        <f t="shared" si="0"/>
        <v>509.09090909090907</v>
      </c>
      <c r="L28" s="14"/>
      <c r="N28" s="14"/>
    </row>
    <row r="29" spans="1:14">
      <c r="A29" s="10"/>
      <c r="B29" s="40" t="s">
        <v>27</v>
      </c>
      <c r="C29" s="40"/>
      <c r="D29" s="40"/>
      <c r="E29" s="40"/>
      <c r="F29" s="40"/>
      <c r="G29" s="40"/>
      <c r="H29" s="11">
        <v>270.90909090909088</v>
      </c>
      <c r="I29" s="12">
        <v>35</v>
      </c>
      <c r="J29" s="13">
        <f t="shared" si="0"/>
        <v>9481.8181818181802</v>
      </c>
      <c r="L29" s="14"/>
      <c r="N29" s="14"/>
    </row>
    <row r="30" spans="1:14">
      <c r="A30" s="10"/>
      <c r="B30" s="40" t="s">
        <v>28</v>
      </c>
      <c r="C30" s="40"/>
      <c r="D30" s="40"/>
      <c r="E30" s="40"/>
      <c r="F30" s="40"/>
      <c r="G30" s="40"/>
      <c r="H30" s="11">
        <v>337.72727272727275</v>
      </c>
      <c r="I30" s="12">
        <v>40</v>
      </c>
      <c r="J30" s="13">
        <f t="shared" si="0"/>
        <v>13509.09090909091</v>
      </c>
      <c r="L30" s="14"/>
      <c r="N30" s="14"/>
    </row>
    <row r="31" spans="1:14">
      <c r="A31" s="10"/>
      <c r="B31" s="40" t="s">
        <v>29</v>
      </c>
      <c r="C31" s="40"/>
      <c r="D31" s="40"/>
      <c r="E31" s="40"/>
      <c r="F31" s="40"/>
      <c r="G31" s="40"/>
      <c r="H31" s="11">
        <v>8.1818181818181817</v>
      </c>
      <c r="I31" s="12">
        <v>39</v>
      </c>
      <c r="J31" s="13">
        <f t="shared" si="0"/>
        <v>319.09090909090907</v>
      </c>
      <c r="L31" s="14"/>
      <c r="N31" s="14"/>
    </row>
    <row r="32" spans="1:14">
      <c r="A32" s="10"/>
      <c r="B32" s="40" t="s">
        <v>30</v>
      </c>
      <c r="C32" s="40"/>
      <c r="D32" s="40"/>
      <c r="E32" s="40"/>
      <c r="F32" s="40"/>
      <c r="G32" s="40"/>
      <c r="H32" s="11">
        <v>4.0909090909090908</v>
      </c>
      <c r="I32" s="12">
        <v>90</v>
      </c>
      <c r="J32" s="13">
        <f t="shared" si="0"/>
        <v>368.18181818181819</v>
      </c>
      <c r="L32" s="14"/>
      <c r="N32" s="14"/>
    </row>
    <row r="33" spans="1:14">
      <c r="A33" s="10"/>
      <c r="B33" s="40" t="s">
        <v>31</v>
      </c>
      <c r="C33" s="40"/>
      <c r="D33" s="40"/>
      <c r="E33" s="40"/>
      <c r="F33" s="40"/>
      <c r="G33" s="40"/>
      <c r="H33" s="11">
        <v>45.909090909090907</v>
      </c>
      <c r="I33" s="12">
        <v>55</v>
      </c>
      <c r="J33" s="13">
        <f t="shared" si="0"/>
        <v>2525</v>
      </c>
      <c r="L33" s="14"/>
      <c r="N33" s="14"/>
    </row>
    <row r="34" spans="1:14">
      <c r="A34" s="10"/>
      <c r="B34" s="40" t="s">
        <v>32</v>
      </c>
      <c r="C34" s="40"/>
      <c r="D34" s="40"/>
      <c r="E34" s="40"/>
      <c r="F34" s="40"/>
      <c r="G34" s="40"/>
      <c r="H34" s="11">
        <v>241.81818181818184</v>
      </c>
      <c r="I34" s="12">
        <v>17</v>
      </c>
      <c r="J34" s="13">
        <f t="shared" si="0"/>
        <v>4110.909090909091</v>
      </c>
      <c r="L34" s="14"/>
      <c r="N34" s="14"/>
    </row>
    <row r="35" spans="1:14">
      <c r="A35" s="48" t="s">
        <v>33</v>
      </c>
      <c r="B35" s="49"/>
      <c r="C35" s="49"/>
      <c r="D35" s="49"/>
      <c r="E35" s="49"/>
      <c r="F35" s="49"/>
      <c r="G35" s="50"/>
      <c r="H35" s="8"/>
      <c r="I35" s="9"/>
      <c r="J35" s="15"/>
      <c r="L35" s="14"/>
      <c r="N35" s="14"/>
    </row>
    <row r="36" spans="1:14">
      <c r="A36" s="10"/>
      <c r="B36" s="40" t="s">
        <v>34</v>
      </c>
      <c r="C36" s="40"/>
      <c r="D36" s="40"/>
      <c r="E36" s="40"/>
      <c r="F36" s="40"/>
      <c r="G36" s="51"/>
      <c r="H36" s="11">
        <v>50</v>
      </c>
      <c r="I36" s="12">
        <v>35</v>
      </c>
      <c r="J36" s="13">
        <f t="shared" si="0"/>
        <v>1750</v>
      </c>
      <c r="L36" s="14"/>
      <c r="N36" s="14"/>
    </row>
    <row r="37" spans="1:14">
      <c r="A37" s="10"/>
      <c r="B37" s="40" t="s">
        <v>35</v>
      </c>
      <c r="C37" s="40"/>
      <c r="D37" s="40"/>
      <c r="E37" s="40"/>
      <c r="F37" s="40"/>
      <c r="G37" s="51"/>
      <c r="H37" s="11">
        <v>2179.090909090909</v>
      </c>
      <c r="I37" s="12">
        <v>30</v>
      </c>
      <c r="J37" s="13">
        <f t="shared" si="0"/>
        <v>65372.727272727272</v>
      </c>
      <c r="L37" s="14"/>
      <c r="N37" s="14"/>
    </row>
    <row r="38" spans="1:14">
      <c r="A38" s="10"/>
      <c r="B38" s="40" t="s">
        <v>36</v>
      </c>
      <c r="C38" s="40"/>
      <c r="D38" s="40"/>
      <c r="E38" s="40"/>
      <c r="F38" s="40"/>
      <c r="G38" s="51"/>
      <c r="H38" s="11">
        <v>25</v>
      </c>
      <c r="I38" s="12">
        <v>80</v>
      </c>
      <c r="J38" s="13">
        <f t="shared" si="0"/>
        <v>2000</v>
      </c>
      <c r="L38" s="14"/>
      <c r="N38" s="14"/>
    </row>
    <row r="39" spans="1:14">
      <c r="A39" s="48" t="s">
        <v>37</v>
      </c>
      <c r="B39" s="49"/>
      <c r="C39" s="49"/>
      <c r="D39" s="49"/>
      <c r="E39" s="49"/>
      <c r="F39" s="49"/>
      <c r="G39" s="50"/>
      <c r="H39" s="8"/>
      <c r="I39" s="9"/>
      <c r="J39" s="15"/>
      <c r="L39" s="14"/>
      <c r="N39" s="14"/>
    </row>
    <row r="40" spans="1:14">
      <c r="A40" s="10"/>
      <c r="B40" s="40" t="s">
        <v>38</v>
      </c>
      <c r="C40" s="40"/>
      <c r="D40" s="40"/>
      <c r="E40" s="40"/>
      <c r="F40" s="40"/>
      <c r="G40" s="51"/>
      <c r="H40" s="11">
        <v>16.81818181818182</v>
      </c>
      <c r="I40" s="12">
        <v>65</v>
      </c>
      <c r="J40" s="13">
        <f t="shared" si="0"/>
        <v>1093.1818181818182</v>
      </c>
      <c r="L40" s="14"/>
      <c r="N40" s="14"/>
    </row>
    <row r="41" spans="1:14">
      <c r="A41" s="48" t="s">
        <v>39</v>
      </c>
      <c r="B41" s="49"/>
      <c r="C41" s="49"/>
      <c r="D41" s="49"/>
      <c r="E41" s="49"/>
      <c r="F41" s="49"/>
      <c r="G41" s="49"/>
      <c r="H41" s="8"/>
      <c r="I41" s="9"/>
      <c r="J41" s="15"/>
      <c r="L41" s="14"/>
      <c r="N41" s="14"/>
    </row>
    <row r="42" spans="1:14">
      <c r="A42" s="16"/>
      <c r="B42" s="52" t="s">
        <v>40</v>
      </c>
      <c r="C42" s="52"/>
      <c r="D42" s="52"/>
      <c r="E42" s="52"/>
      <c r="F42" s="52"/>
      <c r="G42" s="52"/>
      <c r="H42" s="11">
        <v>1083.181818181818</v>
      </c>
      <c r="I42" s="12">
        <v>45</v>
      </c>
      <c r="J42" s="13">
        <f t="shared" si="0"/>
        <v>48743.181818181809</v>
      </c>
      <c r="L42" s="14"/>
      <c r="N42" s="14"/>
    </row>
    <row r="43" spans="1:14" ht="30.75" customHeight="1">
      <c r="A43" s="16"/>
      <c r="B43" s="52" t="s">
        <v>41</v>
      </c>
      <c r="C43" s="52"/>
      <c r="D43" s="52"/>
      <c r="E43" s="52"/>
      <c r="F43" s="52"/>
      <c r="G43" s="52"/>
      <c r="H43" s="11">
        <v>4375</v>
      </c>
      <c r="I43" s="12">
        <v>66</v>
      </c>
      <c r="J43" s="13">
        <f t="shared" si="0"/>
        <v>288750</v>
      </c>
      <c r="L43" s="14"/>
      <c r="N43" s="14"/>
    </row>
    <row r="44" spans="1:14">
      <c r="A44" s="16"/>
      <c r="B44" s="40" t="s">
        <v>42</v>
      </c>
      <c r="C44" s="40"/>
      <c r="D44" s="40"/>
      <c r="E44" s="40"/>
      <c r="F44" s="40"/>
      <c r="G44" s="40"/>
      <c r="H44" s="11">
        <v>75</v>
      </c>
      <c r="I44" s="12">
        <v>44</v>
      </c>
      <c r="J44" s="13">
        <f t="shared" si="0"/>
        <v>3300</v>
      </c>
      <c r="L44" s="14"/>
      <c r="N44" s="14"/>
    </row>
    <row r="45" spans="1:14">
      <c r="A45" s="16"/>
      <c r="B45" s="40" t="s">
        <v>43</v>
      </c>
      <c r="C45" s="40"/>
      <c r="D45" s="40"/>
      <c r="E45" s="40"/>
      <c r="F45" s="40"/>
      <c r="G45" s="40"/>
      <c r="H45" s="11">
        <v>908.18181818181813</v>
      </c>
      <c r="I45" s="12">
        <v>20</v>
      </c>
      <c r="J45" s="13">
        <f t="shared" si="0"/>
        <v>18163.636363636364</v>
      </c>
      <c r="L45" s="14"/>
      <c r="N45" s="14"/>
    </row>
    <row r="46" spans="1:14">
      <c r="A46" s="17"/>
      <c r="B46" s="52" t="s">
        <v>44</v>
      </c>
      <c r="C46" s="52"/>
      <c r="D46" s="52"/>
      <c r="E46" s="52"/>
      <c r="F46" s="52"/>
      <c r="G46" s="52"/>
      <c r="H46" s="11">
        <v>0.90909090909090917</v>
      </c>
      <c r="I46" s="12">
        <v>55</v>
      </c>
      <c r="J46" s="13">
        <f t="shared" si="0"/>
        <v>50.000000000000007</v>
      </c>
      <c r="L46" s="14"/>
      <c r="N46" s="14"/>
    </row>
    <row r="47" spans="1:14">
      <c r="A47" s="17"/>
      <c r="B47" s="52" t="s">
        <v>45</v>
      </c>
      <c r="C47" s="52"/>
      <c r="D47" s="52"/>
      <c r="E47" s="52"/>
      <c r="F47" s="52"/>
      <c r="G47" s="52"/>
      <c r="H47" s="11">
        <v>37.727272727272727</v>
      </c>
      <c r="I47" s="12">
        <v>28</v>
      </c>
      <c r="J47" s="13">
        <f t="shared" si="0"/>
        <v>1056.3636363636363</v>
      </c>
      <c r="L47" s="14"/>
      <c r="N47" s="14"/>
    </row>
    <row r="48" spans="1:14">
      <c r="A48" s="17"/>
      <c r="B48" s="52" t="s">
        <v>46</v>
      </c>
      <c r="C48" s="52"/>
      <c r="D48" s="52"/>
      <c r="E48" s="52"/>
      <c r="F48" s="52"/>
      <c r="G48" s="52"/>
      <c r="H48" s="11">
        <v>2.2727272727272725</v>
      </c>
      <c r="I48" s="12">
        <v>160</v>
      </c>
      <c r="J48" s="13">
        <f t="shared" si="0"/>
        <v>363.63636363636363</v>
      </c>
      <c r="L48" s="14"/>
      <c r="N48" s="14"/>
    </row>
    <row r="49" spans="1:15">
      <c r="A49" s="17"/>
      <c r="B49" s="52" t="s">
        <v>47</v>
      </c>
      <c r="C49" s="52"/>
      <c r="D49" s="52"/>
      <c r="E49" s="52"/>
      <c r="F49" s="52"/>
      <c r="G49" s="52"/>
      <c r="H49" s="11">
        <v>1.3636363636363635</v>
      </c>
      <c r="I49" s="12">
        <v>110</v>
      </c>
      <c r="J49" s="13">
        <f t="shared" si="0"/>
        <v>150</v>
      </c>
      <c r="L49" s="14"/>
      <c r="N49" s="14"/>
    </row>
    <row r="50" spans="1:15">
      <c r="A50" s="53" t="s">
        <v>48</v>
      </c>
      <c r="B50" s="53"/>
      <c r="C50" s="53"/>
      <c r="D50" s="53"/>
      <c r="E50" s="53"/>
      <c r="F50" s="53"/>
      <c r="G50" s="48"/>
      <c r="H50" s="8"/>
      <c r="I50" s="9"/>
      <c r="J50" s="15"/>
      <c r="L50" s="14"/>
      <c r="N50" s="14"/>
    </row>
    <row r="51" spans="1:15" s="7" customFormat="1">
      <c r="A51" s="17"/>
      <c r="B51" s="52" t="s">
        <v>49</v>
      </c>
      <c r="C51" s="52"/>
      <c r="D51" s="52"/>
      <c r="E51" s="52"/>
      <c r="F51" s="52"/>
      <c r="G51" s="52"/>
      <c r="H51" s="18">
        <v>0.90909090909090917</v>
      </c>
      <c r="I51" s="19">
        <v>350</v>
      </c>
      <c r="J51" s="13">
        <f t="shared" si="0"/>
        <v>318.18181818181819</v>
      </c>
      <c r="L51" s="14"/>
      <c r="N51" s="20"/>
      <c r="O51" s="2"/>
    </row>
    <row r="52" spans="1:15" s="7" customFormat="1">
      <c r="A52" s="17"/>
      <c r="B52" s="52" t="s">
        <v>50</v>
      </c>
      <c r="C52" s="52"/>
      <c r="D52" s="52"/>
      <c r="E52" s="52"/>
      <c r="F52" s="52"/>
      <c r="G52" s="52"/>
      <c r="H52" s="18">
        <v>0.90909090909090917</v>
      </c>
      <c r="I52" s="19">
        <v>270</v>
      </c>
      <c r="J52" s="13">
        <f t="shared" si="0"/>
        <v>245.45454545454547</v>
      </c>
      <c r="L52" s="14"/>
      <c r="N52" s="20"/>
      <c r="O52" s="2"/>
    </row>
    <row r="53" spans="1:15" s="7" customFormat="1">
      <c r="A53" s="17"/>
      <c r="B53" s="52" t="s">
        <v>51</v>
      </c>
      <c r="C53" s="52"/>
      <c r="D53" s="52"/>
      <c r="E53" s="52"/>
      <c r="F53" s="52"/>
      <c r="G53" s="52"/>
      <c r="H53" s="18">
        <v>4.0909090909090908</v>
      </c>
      <c r="I53" s="19">
        <v>65</v>
      </c>
      <c r="J53" s="13">
        <f t="shared" si="0"/>
        <v>265.90909090909088</v>
      </c>
      <c r="L53" s="14"/>
      <c r="N53" s="20"/>
      <c r="O53" s="2"/>
    </row>
    <row r="54" spans="1:15" s="7" customFormat="1">
      <c r="A54" s="17"/>
      <c r="B54" s="52" t="s">
        <v>52</v>
      </c>
      <c r="C54" s="52"/>
      <c r="D54" s="52"/>
      <c r="E54" s="52"/>
      <c r="F54" s="52"/>
      <c r="G54" s="52"/>
      <c r="H54" s="18">
        <v>2.7272727272727271</v>
      </c>
      <c r="I54" s="19">
        <v>240</v>
      </c>
      <c r="J54" s="13">
        <f t="shared" si="0"/>
        <v>654.5454545454545</v>
      </c>
      <c r="L54" s="14"/>
      <c r="N54" s="20"/>
      <c r="O54" s="2"/>
    </row>
    <row r="55" spans="1:15" s="7" customFormat="1">
      <c r="A55" s="17"/>
      <c r="B55" s="52" t="s">
        <v>53</v>
      </c>
      <c r="C55" s="52"/>
      <c r="D55" s="52"/>
      <c r="E55" s="52"/>
      <c r="F55" s="52"/>
      <c r="G55" s="54"/>
      <c r="H55" s="18">
        <v>0.90909090909090917</v>
      </c>
      <c r="I55" s="19">
        <v>275</v>
      </c>
      <c r="J55" s="13">
        <f t="shared" si="0"/>
        <v>250.00000000000003</v>
      </c>
      <c r="L55" s="14"/>
      <c r="N55" s="20"/>
      <c r="O55" s="2"/>
    </row>
    <row r="56" spans="1:15">
      <c r="A56" s="10"/>
      <c r="B56" s="40" t="s">
        <v>54</v>
      </c>
      <c r="C56" s="40"/>
      <c r="D56" s="40"/>
      <c r="E56" s="40"/>
      <c r="F56" s="40"/>
      <c r="G56" s="51"/>
      <c r="H56" s="11">
        <v>91.818181818181813</v>
      </c>
      <c r="I56" s="12">
        <v>250</v>
      </c>
      <c r="J56" s="13">
        <f t="shared" si="0"/>
        <v>22954.545454545452</v>
      </c>
      <c r="L56" s="14"/>
      <c r="N56" s="14"/>
    </row>
    <row r="57" spans="1:15">
      <c r="A57" s="10"/>
      <c r="B57" s="40" t="s">
        <v>55</v>
      </c>
      <c r="C57" s="40"/>
      <c r="D57" s="40"/>
      <c r="E57" s="40"/>
      <c r="F57" s="40"/>
      <c r="G57" s="51"/>
      <c r="H57" s="11">
        <v>125</v>
      </c>
      <c r="I57" s="12">
        <v>230</v>
      </c>
      <c r="J57" s="13">
        <f t="shared" si="0"/>
        <v>28750</v>
      </c>
      <c r="L57" s="14"/>
      <c r="N57" s="14"/>
    </row>
    <row r="58" spans="1:15">
      <c r="A58" s="48" t="s">
        <v>56</v>
      </c>
      <c r="B58" s="49"/>
      <c r="C58" s="49"/>
      <c r="D58" s="49"/>
      <c r="E58" s="49"/>
      <c r="F58" s="49"/>
      <c r="G58" s="50"/>
      <c r="H58" s="8"/>
      <c r="I58" s="9"/>
      <c r="J58" s="15"/>
      <c r="L58" s="14"/>
      <c r="N58" s="14"/>
    </row>
    <row r="59" spans="1:15">
      <c r="A59" s="10"/>
      <c r="B59" s="40" t="s">
        <v>57</v>
      </c>
      <c r="C59" s="40"/>
      <c r="D59" s="40"/>
      <c r="E59" s="40"/>
      <c r="F59" s="40"/>
      <c r="G59" s="51"/>
      <c r="H59" s="11">
        <v>270.90909090909088</v>
      </c>
      <c r="I59" s="12">
        <v>80</v>
      </c>
      <c r="J59" s="13">
        <f t="shared" si="0"/>
        <v>21672.727272727272</v>
      </c>
      <c r="L59" s="14"/>
      <c r="N59" s="14"/>
    </row>
    <row r="60" spans="1:15">
      <c r="A60" s="10"/>
      <c r="B60" s="40" t="s">
        <v>58</v>
      </c>
      <c r="C60" s="40"/>
      <c r="D60" s="40"/>
      <c r="E60" s="40"/>
      <c r="F60" s="40"/>
      <c r="G60" s="51"/>
      <c r="H60" s="11">
        <v>162.72727272727275</v>
      </c>
      <c r="I60" s="12">
        <v>80</v>
      </c>
      <c r="J60" s="13">
        <f t="shared" si="0"/>
        <v>13018.18181818182</v>
      </c>
      <c r="L60" s="14"/>
      <c r="N60" s="14"/>
    </row>
    <row r="61" spans="1:15">
      <c r="A61" s="10"/>
      <c r="B61" s="40" t="s">
        <v>59</v>
      </c>
      <c r="C61" s="40"/>
      <c r="D61" s="40"/>
      <c r="E61" s="40"/>
      <c r="F61" s="40"/>
      <c r="G61" s="51"/>
      <c r="H61" s="11">
        <v>545.90909090909099</v>
      </c>
      <c r="I61" s="12">
        <v>130</v>
      </c>
      <c r="J61" s="13">
        <f t="shared" si="0"/>
        <v>70968.181818181823</v>
      </c>
      <c r="L61" s="14"/>
      <c r="N61" s="14"/>
    </row>
    <row r="62" spans="1:15">
      <c r="A62" s="48" t="s">
        <v>60</v>
      </c>
      <c r="B62" s="49"/>
      <c r="C62" s="49"/>
      <c r="D62" s="49"/>
      <c r="E62" s="49"/>
      <c r="F62" s="49"/>
      <c r="G62" s="50"/>
      <c r="H62" s="8"/>
      <c r="I62" s="9"/>
      <c r="J62" s="15"/>
      <c r="L62" s="14"/>
      <c r="N62" s="14"/>
    </row>
    <row r="63" spans="1:15">
      <c r="A63" s="10"/>
      <c r="B63" s="40" t="s">
        <v>61</v>
      </c>
      <c r="C63" s="40"/>
      <c r="D63" s="40"/>
      <c r="E63" s="40"/>
      <c r="F63" s="40"/>
      <c r="G63" s="51"/>
      <c r="H63" s="11">
        <v>16.81818181818182</v>
      </c>
      <c r="I63" s="12">
        <v>17</v>
      </c>
      <c r="J63" s="13">
        <f t="shared" si="0"/>
        <v>285.90909090909093</v>
      </c>
      <c r="L63" s="14"/>
      <c r="N63" s="14"/>
    </row>
    <row r="64" spans="1:15">
      <c r="A64" s="10"/>
      <c r="B64" s="40" t="s">
        <v>62</v>
      </c>
      <c r="C64" s="40"/>
      <c r="D64" s="40"/>
      <c r="E64" s="40"/>
      <c r="F64" s="40"/>
      <c r="G64" s="51"/>
      <c r="H64" s="11">
        <v>629.09090909090901</v>
      </c>
      <c r="I64" s="12">
        <v>55</v>
      </c>
      <c r="J64" s="13">
        <f t="shared" si="0"/>
        <v>34599.999999999993</v>
      </c>
      <c r="L64" s="14"/>
      <c r="N64" s="14"/>
    </row>
    <row r="65" spans="1:15">
      <c r="A65" s="10"/>
      <c r="B65" s="40" t="s">
        <v>63</v>
      </c>
      <c r="C65" s="40"/>
      <c r="D65" s="40"/>
      <c r="E65" s="40"/>
      <c r="F65" s="40"/>
      <c r="G65" s="51"/>
      <c r="H65" s="11">
        <v>54.090909090909093</v>
      </c>
      <c r="I65" s="12">
        <v>28</v>
      </c>
      <c r="J65" s="13">
        <f t="shared" si="0"/>
        <v>1514.5454545454545</v>
      </c>
      <c r="L65" s="14"/>
      <c r="N65" s="14"/>
    </row>
    <row r="66" spans="1:15">
      <c r="A66" s="48" t="s">
        <v>64</v>
      </c>
      <c r="B66" s="49"/>
      <c r="C66" s="49"/>
      <c r="D66" s="49"/>
      <c r="E66" s="49"/>
      <c r="F66" s="49"/>
      <c r="G66" s="50"/>
      <c r="H66" s="8"/>
      <c r="I66" s="9"/>
      <c r="J66" s="15"/>
      <c r="L66" s="14"/>
      <c r="N66" s="14"/>
    </row>
    <row r="67" spans="1:15">
      <c r="A67" s="10"/>
      <c r="B67" s="40" t="s">
        <v>65</v>
      </c>
      <c r="C67" s="40"/>
      <c r="D67" s="40"/>
      <c r="E67" s="40"/>
      <c r="F67" s="40"/>
      <c r="G67" s="51"/>
      <c r="H67" s="11">
        <v>237.72727272727275</v>
      </c>
      <c r="I67" s="12">
        <v>40</v>
      </c>
      <c r="J67" s="13">
        <f t="shared" si="0"/>
        <v>9509.0909090909099</v>
      </c>
      <c r="L67" s="14"/>
      <c r="N67" s="14"/>
    </row>
    <row r="68" spans="1:15">
      <c r="A68" s="10"/>
      <c r="B68" s="40" t="s">
        <v>66</v>
      </c>
      <c r="C68" s="40"/>
      <c r="D68" s="40"/>
      <c r="E68" s="40"/>
      <c r="F68" s="40"/>
      <c r="G68" s="51"/>
      <c r="H68" s="11">
        <v>395.90909090909093</v>
      </c>
      <c r="I68" s="12">
        <v>40</v>
      </c>
      <c r="J68" s="13">
        <f t="shared" si="0"/>
        <v>15836.363636363638</v>
      </c>
      <c r="L68" s="14"/>
      <c r="N68" s="14"/>
    </row>
    <row r="69" spans="1:15" s="7" customFormat="1">
      <c r="A69" s="17"/>
      <c r="B69" s="52" t="s">
        <v>67</v>
      </c>
      <c r="C69" s="52"/>
      <c r="D69" s="52"/>
      <c r="E69" s="52"/>
      <c r="F69" s="52"/>
      <c r="G69" s="54"/>
      <c r="H69" s="18">
        <v>1.3636363636363635</v>
      </c>
      <c r="I69" s="19">
        <v>70</v>
      </c>
      <c r="J69" s="13">
        <f t="shared" si="0"/>
        <v>95.454545454545453</v>
      </c>
      <c r="L69" s="14"/>
      <c r="N69" s="20"/>
      <c r="O69" s="2"/>
    </row>
    <row r="70" spans="1:15" s="7" customFormat="1">
      <c r="A70" s="17"/>
      <c r="B70" s="52" t="s">
        <v>68</v>
      </c>
      <c r="C70" s="52"/>
      <c r="D70" s="52"/>
      <c r="E70" s="52"/>
      <c r="F70" s="52"/>
      <c r="G70" s="54"/>
      <c r="H70" s="18">
        <v>220.90909090909091</v>
      </c>
      <c r="I70" s="19">
        <v>40</v>
      </c>
      <c r="J70" s="13">
        <f t="shared" si="0"/>
        <v>8836.363636363636</v>
      </c>
      <c r="L70" s="14"/>
      <c r="N70" s="20"/>
      <c r="O70" s="2"/>
    </row>
    <row r="71" spans="1:15" s="7" customFormat="1">
      <c r="A71" s="17"/>
      <c r="B71" s="52" t="s">
        <v>69</v>
      </c>
      <c r="C71" s="52"/>
      <c r="D71" s="52"/>
      <c r="E71" s="52"/>
      <c r="F71" s="52"/>
      <c r="G71" s="54"/>
      <c r="H71" s="18">
        <v>370.90909090909093</v>
      </c>
      <c r="I71" s="19">
        <v>30</v>
      </c>
      <c r="J71" s="13">
        <f t="shared" si="0"/>
        <v>11127.272727272728</v>
      </c>
      <c r="L71" s="14"/>
      <c r="N71" s="20"/>
      <c r="O71" s="2"/>
    </row>
    <row r="72" spans="1:15" s="7" customFormat="1">
      <c r="A72" s="17"/>
      <c r="B72" s="52" t="s">
        <v>70</v>
      </c>
      <c r="C72" s="52"/>
      <c r="D72" s="52"/>
      <c r="E72" s="52"/>
      <c r="F72" s="52"/>
      <c r="G72" s="54"/>
      <c r="H72" s="18">
        <v>2.7272727272727271</v>
      </c>
      <c r="I72" s="19">
        <v>50</v>
      </c>
      <c r="J72" s="13">
        <f t="shared" ref="J72:J106" si="1">H72*I72</f>
        <v>136.36363636363635</v>
      </c>
      <c r="L72" s="14"/>
      <c r="N72" s="20"/>
      <c r="O72" s="2"/>
    </row>
    <row r="73" spans="1:15">
      <c r="A73" s="48" t="s">
        <v>71</v>
      </c>
      <c r="B73" s="49"/>
      <c r="C73" s="49"/>
      <c r="D73" s="49"/>
      <c r="E73" s="49"/>
      <c r="F73" s="49"/>
      <c r="G73" s="50"/>
      <c r="H73" s="8"/>
      <c r="I73" s="9"/>
      <c r="J73" s="15"/>
      <c r="L73" s="14"/>
      <c r="N73" s="14"/>
    </row>
    <row r="74" spans="1:15">
      <c r="A74" s="10"/>
      <c r="B74" s="40" t="s">
        <v>72</v>
      </c>
      <c r="C74" s="40"/>
      <c r="D74" s="40"/>
      <c r="E74" s="40"/>
      <c r="F74" s="40"/>
      <c r="G74" s="51"/>
      <c r="H74" s="11">
        <v>37.727272727272727</v>
      </c>
      <c r="I74" s="12">
        <v>90</v>
      </c>
      <c r="J74" s="13">
        <f t="shared" si="1"/>
        <v>3395.4545454545455</v>
      </c>
      <c r="L74" s="14"/>
      <c r="N74" s="14"/>
    </row>
    <row r="75" spans="1:15">
      <c r="A75" s="10"/>
      <c r="B75" s="40" t="s">
        <v>73</v>
      </c>
      <c r="C75" s="40"/>
      <c r="D75" s="40"/>
      <c r="E75" s="40"/>
      <c r="F75" s="40"/>
      <c r="G75" s="51"/>
      <c r="H75" s="11">
        <v>3000</v>
      </c>
      <c r="I75" s="12">
        <v>90</v>
      </c>
      <c r="J75" s="13">
        <f t="shared" si="1"/>
        <v>270000</v>
      </c>
      <c r="L75" s="14"/>
      <c r="N75" s="14"/>
    </row>
    <row r="76" spans="1:15">
      <c r="A76" s="10"/>
      <c r="B76" s="40" t="s">
        <v>74</v>
      </c>
      <c r="C76" s="40"/>
      <c r="D76" s="40"/>
      <c r="E76" s="40"/>
      <c r="F76" s="40"/>
      <c r="G76" s="51"/>
      <c r="H76" s="11">
        <v>150</v>
      </c>
      <c r="I76" s="12">
        <v>80</v>
      </c>
      <c r="J76" s="13">
        <f t="shared" si="1"/>
        <v>12000</v>
      </c>
      <c r="L76" s="14"/>
      <c r="N76" s="14"/>
    </row>
    <row r="77" spans="1:15">
      <c r="A77" s="10"/>
      <c r="B77" s="40" t="s">
        <v>75</v>
      </c>
      <c r="C77" s="40"/>
      <c r="D77" s="40"/>
      <c r="E77" s="40"/>
      <c r="F77" s="40"/>
      <c r="G77" s="51"/>
      <c r="H77" s="11">
        <v>525</v>
      </c>
      <c r="I77" s="12">
        <v>80</v>
      </c>
      <c r="J77" s="13">
        <f t="shared" si="1"/>
        <v>42000</v>
      </c>
      <c r="L77" s="14"/>
      <c r="N77" s="14"/>
    </row>
    <row r="78" spans="1:15">
      <c r="A78" s="10"/>
      <c r="B78" s="40" t="s">
        <v>76</v>
      </c>
      <c r="C78" s="40"/>
      <c r="D78" s="40"/>
      <c r="E78" s="40"/>
      <c r="F78" s="40"/>
      <c r="G78" s="51"/>
      <c r="H78" s="11">
        <v>3300</v>
      </c>
      <c r="I78" s="12">
        <v>80</v>
      </c>
      <c r="J78" s="13">
        <f t="shared" si="1"/>
        <v>264000</v>
      </c>
      <c r="L78" s="14"/>
      <c r="N78" s="14"/>
    </row>
    <row r="79" spans="1:15">
      <c r="A79" s="48" t="s">
        <v>77</v>
      </c>
      <c r="B79" s="49"/>
      <c r="C79" s="49"/>
      <c r="D79" s="49"/>
      <c r="E79" s="49"/>
      <c r="F79" s="49"/>
      <c r="G79" s="50"/>
      <c r="H79" s="8"/>
      <c r="I79" s="9"/>
      <c r="J79" s="15"/>
      <c r="L79" s="14"/>
      <c r="N79" s="14"/>
    </row>
    <row r="80" spans="1:15">
      <c r="A80" s="10"/>
      <c r="B80" s="40" t="s">
        <v>78</v>
      </c>
      <c r="C80" s="40"/>
      <c r="D80" s="40"/>
      <c r="E80" s="40"/>
      <c r="F80" s="40"/>
      <c r="G80" s="51"/>
      <c r="H80" s="11">
        <v>0.90909090909090917</v>
      </c>
      <c r="I80" s="12">
        <v>200</v>
      </c>
      <c r="J80" s="13">
        <f t="shared" si="1"/>
        <v>181.81818181818184</v>
      </c>
      <c r="L80" s="14"/>
      <c r="N80" s="14"/>
    </row>
    <row r="81" spans="1:14">
      <c r="A81" s="10"/>
      <c r="B81" s="40" t="s">
        <v>79</v>
      </c>
      <c r="C81" s="40"/>
      <c r="D81" s="40"/>
      <c r="E81" s="40"/>
      <c r="F81" s="40"/>
      <c r="G81" s="51"/>
      <c r="H81" s="11">
        <v>83.181818181818187</v>
      </c>
      <c r="I81" s="12">
        <v>55</v>
      </c>
      <c r="J81" s="13">
        <f t="shared" si="1"/>
        <v>4575</v>
      </c>
      <c r="L81" s="14"/>
      <c r="N81" s="14"/>
    </row>
    <row r="82" spans="1:14">
      <c r="A82" s="10"/>
      <c r="B82" s="40" t="s">
        <v>80</v>
      </c>
      <c r="C82" s="40"/>
      <c r="D82" s="40"/>
      <c r="E82" s="40"/>
      <c r="F82" s="40"/>
      <c r="G82" s="51"/>
      <c r="H82" s="11">
        <v>183.18181818181816</v>
      </c>
      <c r="I82" s="12">
        <v>220</v>
      </c>
      <c r="J82" s="13">
        <f t="shared" si="1"/>
        <v>40299.999999999993</v>
      </c>
      <c r="L82" s="14"/>
      <c r="N82" s="14"/>
    </row>
    <row r="83" spans="1:14">
      <c r="A83" s="48" t="s">
        <v>81</v>
      </c>
      <c r="B83" s="49"/>
      <c r="C83" s="49"/>
      <c r="D83" s="49"/>
      <c r="E83" s="49"/>
      <c r="F83" s="49"/>
      <c r="G83" s="50"/>
      <c r="H83" s="8"/>
      <c r="I83" s="9"/>
      <c r="J83" s="15"/>
      <c r="L83" s="14"/>
      <c r="N83" s="14"/>
    </row>
    <row r="84" spans="1:14">
      <c r="A84" s="10"/>
      <c r="B84" s="40" t="s">
        <v>82</v>
      </c>
      <c r="C84" s="40"/>
      <c r="D84" s="40"/>
      <c r="E84" s="40"/>
      <c r="F84" s="40"/>
      <c r="G84" s="51"/>
      <c r="H84" s="11">
        <v>6979.090909090909</v>
      </c>
      <c r="I84" s="12">
        <v>55</v>
      </c>
      <c r="J84" s="13">
        <f t="shared" si="1"/>
        <v>383850</v>
      </c>
      <c r="L84" s="14"/>
      <c r="N84" s="14"/>
    </row>
    <row r="85" spans="1:14">
      <c r="A85" s="53" t="s">
        <v>83</v>
      </c>
      <c r="B85" s="53"/>
      <c r="C85" s="53"/>
      <c r="D85" s="53"/>
      <c r="E85" s="53"/>
      <c r="F85" s="53"/>
      <c r="G85" s="53"/>
      <c r="H85" s="8"/>
      <c r="I85" s="9"/>
      <c r="J85" s="15"/>
      <c r="L85" s="14"/>
      <c r="N85" s="14"/>
    </row>
    <row r="86" spans="1:14">
      <c r="A86" s="10"/>
      <c r="B86" s="40" t="s">
        <v>84</v>
      </c>
      <c r="C86" s="40"/>
      <c r="D86" s="40"/>
      <c r="E86" s="40"/>
      <c r="F86" s="40"/>
      <c r="G86" s="51"/>
      <c r="H86" s="11">
        <v>83.181818181818187</v>
      </c>
      <c r="I86" s="12">
        <v>320</v>
      </c>
      <c r="J86" s="13">
        <f t="shared" si="1"/>
        <v>26618.18181818182</v>
      </c>
      <c r="L86" s="14"/>
      <c r="N86" s="14"/>
    </row>
    <row r="87" spans="1:14">
      <c r="A87" s="10"/>
      <c r="B87" s="40" t="s">
        <v>85</v>
      </c>
      <c r="C87" s="40"/>
      <c r="D87" s="40"/>
      <c r="E87" s="40"/>
      <c r="F87" s="40"/>
      <c r="G87" s="51"/>
      <c r="H87" s="11">
        <v>4.0909090909090908</v>
      </c>
      <c r="I87" s="12">
        <v>280</v>
      </c>
      <c r="J87" s="13">
        <f t="shared" si="1"/>
        <v>1145.4545454545455</v>
      </c>
      <c r="L87" s="14"/>
      <c r="N87" s="14"/>
    </row>
    <row r="88" spans="1:14">
      <c r="A88" s="10"/>
      <c r="B88" s="40" t="s">
        <v>86</v>
      </c>
      <c r="C88" s="40"/>
      <c r="D88" s="40"/>
      <c r="E88" s="40"/>
      <c r="F88" s="40"/>
      <c r="G88" s="51"/>
      <c r="H88" s="11">
        <v>2.7272727272727271</v>
      </c>
      <c r="I88" s="12">
        <v>390</v>
      </c>
      <c r="J88" s="13">
        <f t="shared" si="1"/>
        <v>1063.6363636363635</v>
      </c>
      <c r="L88" s="14"/>
      <c r="N88" s="14"/>
    </row>
    <row r="89" spans="1:14">
      <c r="A89" s="48" t="s">
        <v>87</v>
      </c>
      <c r="B89" s="49"/>
      <c r="C89" s="49"/>
      <c r="D89" s="49"/>
      <c r="E89" s="49"/>
      <c r="F89" s="49"/>
      <c r="G89" s="50"/>
      <c r="H89" s="8"/>
      <c r="I89" s="9"/>
      <c r="J89" s="15"/>
      <c r="L89" s="14"/>
      <c r="N89" s="14"/>
    </row>
    <row r="90" spans="1:14">
      <c r="A90" s="10"/>
      <c r="B90" s="40" t="s">
        <v>88</v>
      </c>
      <c r="C90" s="40"/>
      <c r="D90" s="40"/>
      <c r="E90" s="40"/>
      <c r="F90" s="40"/>
      <c r="G90" s="51"/>
      <c r="H90" s="11">
        <v>1491.818181818182</v>
      </c>
      <c r="I90" s="12">
        <v>60</v>
      </c>
      <c r="J90" s="13">
        <f t="shared" si="1"/>
        <v>89509.090909090912</v>
      </c>
      <c r="L90" s="14"/>
      <c r="N90" s="14"/>
    </row>
    <row r="91" spans="1:14">
      <c r="A91" s="10"/>
      <c r="B91" s="40" t="s">
        <v>89</v>
      </c>
      <c r="C91" s="40"/>
      <c r="D91" s="40"/>
      <c r="E91" s="40"/>
      <c r="F91" s="40"/>
      <c r="G91" s="51"/>
      <c r="H91" s="11">
        <v>1170.909090909091</v>
      </c>
      <c r="I91" s="12">
        <v>150</v>
      </c>
      <c r="J91" s="13">
        <f t="shared" si="1"/>
        <v>175636.36363636365</v>
      </c>
      <c r="L91" s="14"/>
      <c r="N91" s="14"/>
    </row>
    <row r="92" spans="1:14">
      <c r="A92" s="10"/>
      <c r="B92" s="40" t="s">
        <v>90</v>
      </c>
      <c r="C92" s="40"/>
      <c r="D92" s="40"/>
      <c r="E92" s="40"/>
      <c r="F92" s="40"/>
      <c r="G92" s="51"/>
      <c r="H92" s="11">
        <v>1.8181818181818183</v>
      </c>
      <c r="I92" s="12">
        <v>50</v>
      </c>
      <c r="J92" s="13">
        <f t="shared" si="1"/>
        <v>90.909090909090921</v>
      </c>
      <c r="L92" s="14"/>
      <c r="N92" s="14"/>
    </row>
    <row r="93" spans="1:14">
      <c r="A93" s="10"/>
      <c r="B93" s="40" t="s">
        <v>91</v>
      </c>
      <c r="C93" s="40"/>
      <c r="D93" s="40"/>
      <c r="E93" s="40"/>
      <c r="F93" s="40"/>
      <c r="G93" s="51"/>
      <c r="H93" s="11">
        <v>1041.818181818182</v>
      </c>
      <c r="I93" s="12">
        <v>150</v>
      </c>
      <c r="J93" s="13">
        <f t="shared" si="1"/>
        <v>156272.72727272729</v>
      </c>
      <c r="L93" s="14"/>
      <c r="N93" s="14"/>
    </row>
    <row r="94" spans="1:14">
      <c r="A94" s="10"/>
      <c r="B94" s="40" t="s">
        <v>92</v>
      </c>
      <c r="C94" s="40"/>
      <c r="D94" s="40"/>
      <c r="E94" s="40"/>
      <c r="F94" s="40"/>
      <c r="G94" s="51"/>
      <c r="H94" s="11">
        <v>1.8181818181818183</v>
      </c>
      <c r="I94" s="12">
        <v>50</v>
      </c>
      <c r="J94" s="13">
        <f t="shared" si="1"/>
        <v>90.909090909090921</v>
      </c>
      <c r="L94" s="14"/>
      <c r="N94" s="14"/>
    </row>
    <row r="95" spans="1:14">
      <c r="A95" s="48" t="s">
        <v>93</v>
      </c>
      <c r="B95" s="49"/>
      <c r="C95" s="49"/>
      <c r="D95" s="49"/>
      <c r="E95" s="49"/>
      <c r="F95" s="49"/>
      <c r="G95" s="50"/>
      <c r="H95" s="8"/>
      <c r="I95" s="9"/>
      <c r="J95" s="15"/>
      <c r="L95" s="14"/>
      <c r="N95" s="14"/>
    </row>
    <row r="96" spans="1:14">
      <c r="A96" s="21"/>
      <c r="B96" s="22" t="s">
        <v>94</v>
      </c>
      <c r="C96" s="23"/>
      <c r="D96" s="23"/>
      <c r="E96" s="23"/>
      <c r="F96" s="23"/>
      <c r="G96" s="24"/>
      <c r="H96" s="11">
        <v>436.36363636363632</v>
      </c>
      <c r="I96" s="11">
        <v>240</v>
      </c>
      <c r="J96" s="13">
        <f t="shared" si="1"/>
        <v>104727.27272727272</v>
      </c>
      <c r="L96" s="14"/>
      <c r="N96" s="14"/>
    </row>
    <row r="97" spans="1:14">
      <c r="A97" s="21"/>
      <c r="B97" s="22" t="s">
        <v>95</v>
      </c>
      <c r="C97" s="23"/>
      <c r="D97" s="23"/>
      <c r="E97" s="23"/>
      <c r="F97" s="23"/>
      <c r="G97" s="24"/>
      <c r="H97" s="11">
        <v>436.36363636363632</v>
      </c>
      <c r="I97" s="11">
        <v>90</v>
      </c>
      <c r="J97" s="13">
        <f t="shared" si="1"/>
        <v>39272.727272727272</v>
      </c>
      <c r="L97" s="14"/>
      <c r="N97" s="14"/>
    </row>
    <row r="98" spans="1:14">
      <c r="A98" s="21"/>
      <c r="B98" s="25" t="s">
        <v>96</v>
      </c>
      <c r="C98" s="23"/>
      <c r="D98" s="23"/>
      <c r="E98" s="23"/>
      <c r="F98" s="23"/>
      <c r="G98" s="24"/>
      <c r="H98" s="11">
        <v>436.36363636363632</v>
      </c>
      <c r="I98" s="11">
        <v>90</v>
      </c>
      <c r="J98" s="13">
        <f t="shared" si="1"/>
        <v>39272.727272727272</v>
      </c>
      <c r="L98" s="14"/>
      <c r="N98" s="14"/>
    </row>
    <row r="99" spans="1:14">
      <c r="A99" s="21"/>
      <c r="B99" s="25" t="s">
        <v>97</v>
      </c>
      <c r="C99" s="23"/>
      <c r="D99" s="23"/>
      <c r="E99" s="23"/>
      <c r="F99" s="23"/>
      <c r="G99" s="24"/>
      <c r="H99" s="11">
        <v>436.36363636363632</v>
      </c>
      <c r="I99" s="11">
        <v>90</v>
      </c>
      <c r="J99" s="13">
        <f t="shared" si="1"/>
        <v>39272.727272727272</v>
      </c>
      <c r="L99" s="14"/>
      <c r="N99" s="14"/>
    </row>
    <row r="100" spans="1:14">
      <c r="A100" s="21"/>
      <c r="B100" s="22" t="s">
        <v>98</v>
      </c>
      <c r="C100" s="23"/>
      <c r="D100" s="23"/>
      <c r="E100" s="23"/>
      <c r="F100" s="23"/>
      <c r="G100" s="24"/>
      <c r="H100" s="11">
        <v>436.36363636363632</v>
      </c>
      <c r="I100" s="11">
        <v>90</v>
      </c>
      <c r="J100" s="13">
        <f t="shared" si="1"/>
        <v>39272.727272727272</v>
      </c>
      <c r="L100" s="14"/>
      <c r="N100" s="14"/>
    </row>
    <row r="101" spans="1:14">
      <c r="A101" s="21"/>
      <c r="B101" s="22" t="s">
        <v>99</v>
      </c>
      <c r="C101" s="23"/>
      <c r="D101" s="23"/>
      <c r="E101" s="23"/>
      <c r="F101" s="23"/>
      <c r="G101" s="24"/>
      <c r="H101" s="11">
        <v>436.36363636363632</v>
      </c>
      <c r="I101" s="11">
        <v>80</v>
      </c>
      <c r="J101" s="13">
        <f t="shared" si="1"/>
        <v>34909.090909090904</v>
      </c>
      <c r="L101" s="14"/>
      <c r="N101" s="14"/>
    </row>
    <row r="102" spans="1:14">
      <c r="A102" s="21"/>
      <c r="B102" s="22" t="s">
        <v>100</v>
      </c>
      <c r="C102" s="23"/>
      <c r="D102" s="23"/>
      <c r="E102" s="23"/>
      <c r="F102" s="23"/>
      <c r="G102" s="24"/>
      <c r="H102" s="11">
        <v>436.36363636363632</v>
      </c>
      <c r="I102" s="11">
        <v>80</v>
      </c>
      <c r="J102" s="13">
        <f t="shared" si="1"/>
        <v>34909.090909090904</v>
      </c>
      <c r="L102" s="14"/>
      <c r="N102" s="14"/>
    </row>
    <row r="103" spans="1:14">
      <c r="A103" s="21"/>
      <c r="B103" s="25" t="s">
        <v>101</v>
      </c>
      <c r="C103" s="23"/>
      <c r="D103" s="23"/>
      <c r="E103" s="23"/>
      <c r="F103" s="23"/>
      <c r="G103" s="24"/>
      <c r="H103" s="11">
        <v>436.36363636363632</v>
      </c>
      <c r="I103" s="11">
        <v>120</v>
      </c>
      <c r="J103" s="13">
        <f t="shared" si="1"/>
        <v>52363.63636363636</v>
      </c>
      <c r="L103" s="14"/>
      <c r="N103" s="14"/>
    </row>
    <row r="104" spans="1:14">
      <c r="A104" s="53" t="s">
        <v>102</v>
      </c>
      <c r="B104" s="53"/>
      <c r="C104" s="53"/>
      <c r="D104" s="53"/>
      <c r="E104" s="53"/>
      <c r="F104" s="53"/>
      <c r="G104" s="53"/>
      <c r="H104" s="8"/>
      <c r="I104" s="9"/>
      <c r="J104" s="15"/>
      <c r="L104" s="14"/>
      <c r="N104" s="14"/>
    </row>
    <row r="105" spans="1:14">
      <c r="A105" s="10"/>
      <c r="B105" s="40" t="s">
        <v>103</v>
      </c>
      <c r="C105" s="40"/>
      <c r="D105" s="40"/>
      <c r="E105" s="40"/>
      <c r="F105" s="40"/>
      <c r="G105" s="51"/>
      <c r="H105" s="11">
        <v>300</v>
      </c>
      <c r="I105" s="12">
        <v>230</v>
      </c>
      <c r="J105" s="13">
        <f t="shared" si="1"/>
        <v>69000</v>
      </c>
      <c r="L105" s="14"/>
      <c r="N105" s="14"/>
    </row>
    <row r="106" spans="1:14">
      <c r="A106" s="10"/>
      <c r="B106" s="57" t="s">
        <v>104</v>
      </c>
      <c r="C106" s="57"/>
      <c r="D106" s="57"/>
      <c r="E106" s="57"/>
      <c r="F106" s="57"/>
      <c r="G106" s="58"/>
      <c r="H106" s="11">
        <v>300</v>
      </c>
      <c r="I106" s="12">
        <v>135</v>
      </c>
      <c r="J106" s="13">
        <f t="shared" si="1"/>
        <v>40500</v>
      </c>
      <c r="L106" s="14"/>
      <c r="N106" s="14"/>
    </row>
    <row r="107" spans="1:14" customFormat="1" ht="15.75" customHeight="1">
      <c r="A107" s="59" t="s">
        <v>105</v>
      </c>
      <c r="B107" s="49"/>
      <c r="C107" s="49"/>
      <c r="D107" s="49"/>
      <c r="E107" s="49"/>
      <c r="F107" s="49"/>
      <c r="G107" s="50"/>
      <c r="H107" s="8"/>
      <c r="I107" s="9"/>
      <c r="J107" s="15"/>
    </row>
    <row r="108" spans="1:14" customFormat="1" ht="15.75" customHeight="1">
      <c r="A108" s="26"/>
      <c r="B108" s="25" t="s">
        <v>106</v>
      </c>
      <c r="C108" s="23"/>
      <c r="D108" s="23"/>
      <c r="E108" s="23"/>
      <c r="F108" s="23"/>
      <c r="G108" s="24"/>
      <c r="H108" s="11">
        <v>23</v>
      </c>
      <c r="I108" s="12">
        <v>28</v>
      </c>
      <c r="J108" s="13">
        <f>H108*I108</f>
        <v>644</v>
      </c>
    </row>
    <row r="109" spans="1:14" customFormat="1">
      <c r="A109" s="26"/>
      <c r="B109" s="55" t="s">
        <v>107</v>
      </c>
      <c r="C109" s="55"/>
      <c r="D109" s="55"/>
      <c r="E109" s="55"/>
      <c r="F109" s="55"/>
      <c r="G109" s="24"/>
      <c r="H109" s="11">
        <v>153</v>
      </c>
      <c r="I109" s="12">
        <v>28</v>
      </c>
      <c r="J109" s="13">
        <f t="shared" ref="J109:J111" si="2">H109*I109</f>
        <v>4284</v>
      </c>
    </row>
    <row r="110" spans="1:14" customFormat="1">
      <c r="A110" s="26"/>
      <c r="B110" s="25" t="s">
        <v>108</v>
      </c>
      <c r="C110" s="23"/>
      <c r="D110" s="23"/>
      <c r="E110" s="23"/>
      <c r="F110" s="23"/>
      <c r="G110" s="24"/>
      <c r="H110" s="11">
        <v>1249</v>
      </c>
      <c r="I110" s="12">
        <v>28</v>
      </c>
      <c r="J110" s="13">
        <f t="shared" si="2"/>
        <v>34972</v>
      </c>
    </row>
    <row r="111" spans="1:14" customFormat="1">
      <c r="A111" s="27"/>
      <c r="B111" s="25" t="s">
        <v>109</v>
      </c>
      <c r="C111" s="23"/>
      <c r="D111" s="23"/>
      <c r="E111" s="23"/>
      <c r="F111" s="23"/>
      <c r="G111" s="24"/>
      <c r="H111" s="11">
        <v>3</v>
      </c>
      <c r="I111" s="12">
        <v>180</v>
      </c>
      <c r="J111" s="13">
        <f t="shared" si="2"/>
        <v>540</v>
      </c>
    </row>
    <row r="112" spans="1:14" ht="24" customHeight="1">
      <c r="A112" s="56" t="s">
        <v>110</v>
      </c>
      <c r="B112" s="56"/>
      <c r="C112" s="56"/>
      <c r="D112" s="56"/>
      <c r="E112" s="56"/>
      <c r="F112" s="56"/>
      <c r="G112" s="56"/>
      <c r="H112" s="33">
        <f>SUM(H7:H111)</f>
        <v>48798.454545454581</v>
      </c>
      <c r="I112" s="28"/>
      <c r="J112" s="29">
        <f>SUM(J7:J111)</f>
        <v>3026090.9090909082</v>
      </c>
    </row>
    <row r="114" spans="1:10" s="35" customFormat="1" ht="15.75" customHeight="1">
      <c r="B114" s="43" t="s">
        <v>113</v>
      </c>
      <c r="C114" s="43"/>
      <c r="D114" s="43"/>
      <c r="E114" s="43"/>
      <c r="F114" s="43"/>
      <c r="G114" s="43"/>
      <c r="H114" s="43"/>
      <c r="I114" s="43"/>
      <c r="J114" s="43"/>
    </row>
    <row r="115" spans="1:10" s="35" customFormat="1" ht="14.25" customHeight="1">
      <c r="A115" s="38" t="s">
        <v>114</v>
      </c>
      <c r="B115" s="38"/>
      <c r="C115" s="38"/>
      <c r="D115" s="38"/>
      <c r="E115" s="38"/>
      <c r="F115" s="38"/>
      <c r="G115" s="38"/>
      <c r="H115" s="38"/>
      <c r="I115" s="38"/>
    </row>
    <row r="116" spans="1:10" s="35" customFormat="1" ht="27" customHeight="1">
      <c r="A116" s="38" t="s">
        <v>115</v>
      </c>
      <c r="B116" s="38"/>
      <c r="C116" s="38"/>
      <c r="D116" s="38"/>
      <c r="E116" s="38"/>
      <c r="F116" s="38"/>
      <c r="G116" s="38"/>
      <c r="H116" s="38"/>
      <c r="I116" s="38"/>
    </row>
    <row r="117" spans="1:10" s="35" customFormat="1" ht="47.25" customHeight="1">
      <c r="A117" s="38" t="s">
        <v>116</v>
      </c>
      <c r="B117" s="38"/>
      <c r="C117" s="38"/>
      <c r="D117" s="38"/>
      <c r="E117" s="38"/>
      <c r="F117" s="38"/>
      <c r="G117" s="38"/>
      <c r="H117" s="38"/>
      <c r="I117" s="38"/>
    </row>
    <row r="118" spans="1:10" s="35" customFormat="1" ht="20.25" customHeight="1">
      <c r="A118" s="38" t="s">
        <v>117</v>
      </c>
      <c r="B118" s="38"/>
      <c r="C118" s="38"/>
      <c r="D118" s="38"/>
      <c r="E118" s="38"/>
      <c r="F118" s="38"/>
      <c r="G118" s="38"/>
      <c r="H118" s="38"/>
      <c r="I118" s="38"/>
    </row>
    <row r="119" spans="1:10" s="35" customFormat="1" ht="19.5" customHeight="1">
      <c r="A119" s="38" t="s">
        <v>118</v>
      </c>
      <c r="B119" s="38"/>
      <c r="C119" s="38"/>
      <c r="D119" s="38"/>
      <c r="E119" s="38"/>
      <c r="F119" s="38"/>
      <c r="G119" s="38"/>
      <c r="H119" s="38"/>
      <c r="I119" s="38"/>
    </row>
    <row r="120" spans="1:10" s="35" customFormat="1" ht="30" customHeight="1">
      <c r="A120" s="38" t="s">
        <v>119</v>
      </c>
      <c r="B120" s="38"/>
      <c r="C120" s="38"/>
      <c r="D120" s="38"/>
      <c r="E120" s="38"/>
      <c r="F120" s="38"/>
      <c r="G120" s="38"/>
      <c r="H120" s="38"/>
      <c r="I120" s="38"/>
    </row>
    <row r="121" spans="1:10" s="35" customFormat="1" ht="40.5" customHeight="1">
      <c r="A121" s="38" t="s">
        <v>120</v>
      </c>
      <c r="B121" s="38"/>
      <c r="C121" s="38"/>
      <c r="D121" s="38"/>
      <c r="E121" s="38"/>
      <c r="F121" s="38"/>
      <c r="G121" s="38"/>
      <c r="H121" s="38"/>
      <c r="I121" s="38"/>
    </row>
    <row r="122" spans="1:10" s="35" customFormat="1" ht="27" customHeight="1">
      <c r="A122" s="38" t="s">
        <v>121</v>
      </c>
      <c r="B122" s="38"/>
      <c r="C122" s="38"/>
      <c r="D122" s="38"/>
      <c r="E122" s="38"/>
      <c r="F122" s="38"/>
      <c r="G122" s="38"/>
      <c r="H122" s="38"/>
      <c r="I122" s="38"/>
    </row>
    <row r="123" spans="1:10" s="35" customFormat="1" ht="18.75" customHeight="1">
      <c r="A123" s="38" t="s">
        <v>122</v>
      </c>
      <c r="B123" s="38"/>
      <c r="C123" s="38"/>
      <c r="D123" s="38"/>
      <c r="E123" s="38"/>
      <c r="F123" s="38"/>
      <c r="G123" s="38"/>
      <c r="H123" s="38"/>
      <c r="I123" s="38"/>
    </row>
    <row r="124" spans="1:10" s="35" customFormat="1" ht="15" customHeight="1">
      <c r="A124" s="38" t="s">
        <v>123</v>
      </c>
      <c r="B124" s="38"/>
      <c r="C124" s="38"/>
      <c r="D124" s="38"/>
      <c r="E124" s="38"/>
      <c r="F124" s="38"/>
      <c r="G124" s="38"/>
      <c r="H124" s="38"/>
      <c r="I124" s="38"/>
    </row>
    <row r="125" spans="1:10" s="35" customFormat="1" ht="49.5" customHeight="1">
      <c r="A125" s="38" t="s">
        <v>124</v>
      </c>
      <c r="B125" s="38"/>
      <c r="C125" s="38"/>
      <c r="D125" s="38"/>
      <c r="E125" s="38"/>
      <c r="F125" s="38"/>
      <c r="G125" s="38"/>
      <c r="H125" s="38"/>
      <c r="I125" s="38"/>
    </row>
    <row r="126" spans="1:10" s="35" customFormat="1" ht="35.25" customHeight="1">
      <c r="A126" s="38" t="s">
        <v>125</v>
      </c>
      <c r="B126" s="38"/>
      <c r="C126" s="38"/>
      <c r="D126" s="38"/>
      <c r="E126" s="38"/>
      <c r="F126" s="38"/>
      <c r="G126" s="38"/>
      <c r="H126" s="38"/>
      <c r="I126" s="38"/>
    </row>
    <row r="127" spans="1:10" s="35" customFormat="1" ht="28.5" customHeight="1">
      <c r="A127" s="38" t="s">
        <v>126</v>
      </c>
      <c r="B127" s="38"/>
      <c r="C127" s="38"/>
      <c r="D127" s="38"/>
      <c r="E127" s="38"/>
      <c r="F127" s="38"/>
      <c r="G127" s="38"/>
      <c r="H127" s="38"/>
      <c r="I127" s="38"/>
    </row>
    <row r="128" spans="1:10" s="35" customFormat="1" ht="30.75" customHeight="1">
      <c r="A128" s="38" t="s">
        <v>127</v>
      </c>
      <c r="B128" s="38"/>
      <c r="C128" s="38"/>
      <c r="D128" s="38"/>
      <c r="E128" s="38"/>
      <c r="F128" s="38"/>
      <c r="G128" s="38"/>
      <c r="H128" s="38"/>
      <c r="I128" s="38"/>
    </row>
    <row r="129" spans="1:10" s="36" customFormat="1" ht="15"/>
    <row r="130" spans="1:10" s="36" customFormat="1" ht="15"/>
    <row r="131" spans="1:10" s="36" customFormat="1" ht="15"/>
    <row r="132" spans="1:10" s="37" customFormat="1">
      <c r="B132" s="39" t="s">
        <v>128</v>
      </c>
      <c r="C132" s="39"/>
      <c r="D132" s="39"/>
      <c r="E132" s="39"/>
      <c r="F132" s="39"/>
      <c r="G132" s="39"/>
      <c r="H132" s="39"/>
      <c r="I132" s="39"/>
      <c r="J132" s="39"/>
    </row>
    <row r="133" spans="1:10">
      <c r="A133" s="30"/>
      <c r="H133" s="2"/>
      <c r="I133" s="2"/>
      <c r="J133" s="2"/>
    </row>
    <row r="134" spans="1:10">
      <c r="A134" s="30"/>
      <c r="H134" s="2"/>
      <c r="I134" s="2"/>
      <c r="J134" s="2"/>
    </row>
    <row r="135" spans="1:10">
      <c r="A135" s="30"/>
      <c r="H135" s="2"/>
      <c r="I135" s="2"/>
      <c r="J135" s="2"/>
    </row>
    <row r="136" spans="1:10">
      <c r="A136" s="30"/>
      <c r="H136" s="2"/>
      <c r="I136" s="2"/>
      <c r="J136" s="2"/>
    </row>
    <row r="137" spans="1:10">
      <c r="A137" s="30"/>
      <c r="H137" s="2"/>
      <c r="I137" s="2"/>
      <c r="J137" s="2"/>
    </row>
    <row r="138" spans="1:10">
      <c r="A138" s="30"/>
      <c r="H138" s="2"/>
      <c r="I138" s="2"/>
      <c r="J138" s="2"/>
    </row>
    <row r="139" spans="1:10">
      <c r="A139" s="30"/>
      <c r="H139" s="2"/>
      <c r="I139" s="2"/>
      <c r="J139" s="2"/>
    </row>
    <row r="140" spans="1:10">
      <c r="A140" s="30"/>
      <c r="H140" s="2"/>
      <c r="I140" s="2"/>
      <c r="J140" s="2"/>
    </row>
    <row r="141" spans="1:10">
      <c r="A141" s="30"/>
      <c r="H141" s="2"/>
      <c r="I141" s="2"/>
      <c r="J141" s="2"/>
    </row>
    <row r="142" spans="1:10">
      <c r="A142" s="30"/>
      <c r="H142" s="2"/>
      <c r="I142" s="2"/>
      <c r="J142" s="2"/>
    </row>
    <row r="143" spans="1:10">
      <c r="A143" s="30"/>
      <c r="H143" s="2"/>
      <c r="I143" s="2"/>
      <c r="J143" s="2"/>
    </row>
    <row r="144" spans="1:10">
      <c r="A144" s="30"/>
      <c r="H144" s="2"/>
      <c r="I144" s="2"/>
      <c r="J144" s="2"/>
    </row>
    <row r="145" spans="1:10">
      <c r="A145" s="30"/>
      <c r="H145" s="2"/>
      <c r="I145" s="2"/>
      <c r="J145" s="2"/>
    </row>
    <row r="146" spans="1:10">
      <c r="A146" s="30"/>
      <c r="H146" s="2"/>
      <c r="I146" s="2"/>
      <c r="J146" s="2"/>
    </row>
    <row r="147" spans="1:10">
      <c r="A147" s="30"/>
      <c r="H147" s="2"/>
      <c r="I147" s="2"/>
      <c r="J147" s="2"/>
    </row>
    <row r="148" spans="1:10">
      <c r="A148" s="30"/>
      <c r="H148" s="2"/>
      <c r="I148" s="2"/>
      <c r="J148" s="2"/>
    </row>
    <row r="149" spans="1:10">
      <c r="A149" s="30"/>
      <c r="H149" s="2"/>
      <c r="I149" s="2"/>
      <c r="J149" s="2"/>
    </row>
    <row r="150" spans="1:10">
      <c r="A150" s="30"/>
      <c r="H150" s="2"/>
      <c r="I150" s="2"/>
      <c r="J150" s="2"/>
    </row>
    <row r="151" spans="1:10">
      <c r="A151" s="30"/>
      <c r="H151" s="2"/>
      <c r="I151" s="2"/>
      <c r="J151" s="2"/>
    </row>
    <row r="152" spans="1:10">
      <c r="A152" s="30"/>
      <c r="H152" s="2"/>
      <c r="I152" s="2"/>
      <c r="J152" s="2"/>
    </row>
    <row r="153" spans="1:10">
      <c r="A153" s="30"/>
      <c r="H153" s="2"/>
      <c r="I153" s="2"/>
      <c r="J153" s="2"/>
    </row>
    <row r="154" spans="1:10">
      <c r="A154" s="30"/>
      <c r="H154" s="2"/>
      <c r="I154" s="2"/>
      <c r="J154" s="2"/>
    </row>
    <row r="155" spans="1:10">
      <c r="A155" s="30"/>
      <c r="H155" s="2"/>
      <c r="I155" s="2"/>
      <c r="J155" s="2"/>
    </row>
    <row r="156" spans="1:10">
      <c r="A156" s="30"/>
      <c r="H156" s="2"/>
      <c r="I156" s="2"/>
      <c r="J156" s="2"/>
    </row>
    <row r="157" spans="1:10">
      <c r="A157" s="30"/>
      <c r="H157" s="2"/>
      <c r="I157" s="2"/>
      <c r="J157" s="2"/>
    </row>
    <row r="158" spans="1:10">
      <c r="A158" s="30"/>
      <c r="H158" s="2"/>
      <c r="I158" s="2"/>
      <c r="J158" s="2"/>
    </row>
    <row r="159" spans="1:10">
      <c r="A159" s="30"/>
      <c r="H159" s="2"/>
      <c r="I159" s="2"/>
      <c r="J159" s="2"/>
    </row>
    <row r="160" spans="1:10">
      <c r="A160" s="30"/>
      <c r="H160" s="2"/>
      <c r="I160" s="2"/>
      <c r="J160" s="2"/>
    </row>
    <row r="161" spans="1:10">
      <c r="A161" s="30"/>
      <c r="H161" s="2"/>
      <c r="I161" s="2"/>
      <c r="J161" s="2"/>
    </row>
    <row r="162" spans="1:10">
      <c r="A162" s="30"/>
      <c r="H162" s="2"/>
      <c r="I162" s="2"/>
      <c r="J162" s="2"/>
    </row>
    <row r="163" spans="1:10">
      <c r="A163" s="30"/>
      <c r="H163" s="2"/>
      <c r="I163" s="2"/>
      <c r="J163" s="2"/>
    </row>
    <row r="164" spans="1:10">
      <c r="A164" s="30"/>
      <c r="H164" s="2"/>
      <c r="I164" s="2"/>
      <c r="J164" s="2"/>
    </row>
    <row r="165" spans="1:10">
      <c r="A165" s="30"/>
      <c r="H165" s="2"/>
      <c r="I165" s="2"/>
      <c r="J165" s="2"/>
    </row>
    <row r="166" spans="1:10">
      <c r="A166" s="30"/>
      <c r="H166" s="2"/>
      <c r="I166" s="2"/>
      <c r="J166" s="2"/>
    </row>
    <row r="167" spans="1:10">
      <c r="A167" s="30"/>
      <c r="H167" s="2"/>
      <c r="I167" s="2"/>
      <c r="J167" s="2"/>
    </row>
    <row r="168" spans="1:10">
      <c r="A168" s="30"/>
      <c r="H168" s="2"/>
      <c r="I168" s="2"/>
      <c r="J168" s="2"/>
    </row>
    <row r="169" spans="1:10">
      <c r="A169" s="30"/>
      <c r="H169" s="2"/>
      <c r="I169" s="2"/>
      <c r="J169" s="2"/>
    </row>
    <row r="170" spans="1:10">
      <c r="A170" s="30"/>
      <c r="H170" s="2"/>
      <c r="I170" s="2"/>
      <c r="J170" s="2"/>
    </row>
    <row r="171" spans="1:10">
      <c r="A171" s="30"/>
      <c r="H171" s="2"/>
      <c r="I171" s="2"/>
      <c r="J171" s="2"/>
    </row>
    <row r="172" spans="1:10">
      <c r="A172" s="30"/>
      <c r="H172" s="2"/>
      <c r="I172" s="2"/>
      <c r="J172" s="2"/>
    </row>
    <row r="173" spans="1:10">
      <c r="A173" s="30"/>
      <c r="H173" s="2"/>
      <c r="I173" s="2"/>
      <c r="J173" s="2"/>
    </row>
    <row r="174" spans="1:10">
      <c r="A174" s="30"/>
      <c r="H174" s="2"/>
      <c r="I174" s="2"/>
      <c r="J174" s="2"/>
    </row>
    <row r="175" spans="1:10">
      <c r="A175" s="30"/>
      <c r="H175" s="2"/>
      <c r="I175" s="2"/>
      <c r="J175" s="2"/>
    </row>
    <row r="176" spans="1:10">
      <c r="A176" s="30"/>
      <c r="H176" s="2"/>
      <c r="I176" s="2"/>
      <c r="J176" s="2"/>
    </row>
    <row r="177" spans="1:10">
      <c r="A177" s="30"/>
      <c r="H177" s="2"/>
      <c r="I177" s="2"/>
      <c r="J177" s="2"/>
    </row>
    <row r="178" spans="1:10">
      <c r="A178" s="30"/>
      <c r="H178" s="2"/>
      <c r="I178" s="2"/>
      <c r="J178" s="2"/>
    </row>
    <row r="179" spans="1:10">
      <c r="A179" s="30"/>
      <c r="H179" s="2"/>
      <c r="I179" s="2"/>
      <c r="J179" s="2"/>
    </row>
    <row r="180" spans="1:10">
      <c r="A180" s="30"/>
      <c r="H180" s="2"/>
      <c r="I180" s="2"/>
      <c r="J180" s="2"/>
    </row>
    <row r="181" spans="1:10">
      <c r="A181" s="30"/>
      <c r="H181" s="2"/>
      <c r="I181" s="2"/>
      <c r="J181" s="2"/>
    </row>
    <row r="182" spans="1:10">
      <c r="A182" s="30"/>
      <c r="H182" s="2"/>
      <c r="I182" s="2"/>
      <c r="J182" s="2"/>
    </row>
    <row r="183" spans="1:10">
      <c r="A183" s="30"/>
      <c r="H183" s="2"/>
      <c r="I183" s="2"/>
      <c r="J183" s="2"/>
    </row>
    <row r="184" spans="1:10">
      <c r="A184" s="30"/>
      <c r="H184" s="2"/>
      <c r="I184" s="2"/>
      <c r="J184" s="2"/>
    </row>
    <row r="185" spans="1:10">
      <c r="A185" s="30"/>
      <c r="H185" s="2"/>
      <c r="I185" s="2"/>
      <c r="J185" s="2"/>
    </row>
    <row r="186" spans="1:10">
      <c r="A186" s="30"/>
      <c r="H186" s="2"/>
      <c r="I186" s="2"/>
      <c r="J186" s="2"/>
    </row>
    <row r="187" spans="1:10">
      <c r="A187" s="30"/>
      <c r="H187" s="2"/>
      <c r="I187" s="2"/>
      <c r="J187" s="2"/>
    </row>
    <row r="188" spans="1:10">
      <c r="A188" s="30"/>
      <c r="H188" s="2"/>
      <c r="I188" s="2"/>
      <c r="J188" s="2"/>
    </row>
    <row r="189" spans="1:10">
      <c r="A189" s="30"/>
      <c r="H189" s="2"/>
      <c r="I189" s="2"/>
      <c r="J189" s="2"/>
    </row>
    <row r="190" spans="1:10">
      <c r="A190" s="30"/>
      <c r="H190" s="2"/>
      <c r="I190" s="2"/>
      <c r="J190" s="2"/>
    </row>
    <row r="191" spans="1:10">
      <c r="A191" s="30"/>
      <c r="H191" s="2"/>
      <c r="I191" s="2"/>
      <c r="J191" s="2"/>
    </row>
    <row r="192" spans="1:10">
      <c r="A192" s="30"/>
      <c r="H192" s="2"/>
      <c r="I192" s="2"/>
      <c r="J192" s="2"/>
    </row>
    <row r="193" spans="1:10">
      <c r="A193" s="30"/>
      <c r="H193" s="2"/>
      <c r="I193" s="2"/>
      <c r="J193" s="2"/>
    </row>
    <row r="194" spans="1:10">
      <c r="A194" s="30"/>
      <c r="H194" s="2"/>
      <c r="I194" s="2"/>
      <c r="J194" s="2"/>
    </row>
    <row r="195" spans="1:10">
      <c r="A195" s="30"/>
      <c r="H195" s="2"/>
      <c r="I195" s="2"/>
      <c r="J195" s="2"/>
    </row>
    <row r="196" spans="1:10">
      <c r="A196" s="30"/>
      <c r="H196" s="2"/>
      <c r="I196" s="2"/>
      <c r="J196" s="2"/>
    </row>
    <row r="197" spans="1:10">
      <c r="A197" s="30"/>
      <c r="H197" s="2"/>
      <c r="I197" s="2"/>
      <c r="J197" s="2"/>
    </row>
    <row r="198" spans="1:10">
      <c r="A198" s="30"/>
      <c r="H198" s="2"/>
      <c r="I198" s="2"/>
      <c r="J198" s="2"/>
    </row>
    <row r="199" spans="1:10">
      <c r="A199" s="30"/>
      <c r="H199" s="2"/>
      <c r="I199" s="2"/>
      <c r="J199" s="2"/>
    </row>
    <row r="200" spans="1:10">
      <c r="A200" s="30"/>
      <c r="H200" s="2"/>
      <c r="I200" s="2"/>
      <c r="J200" s="2"/>
    </row>
    <row r="201" spans="1:10">
      <c r="A201" s="30"/>
      <c r="H201" s="2"/>
      <c r="I201" s="2"/>
      <c r="J201" s="2"/>
    </row>
    <row r="202" spans="1:10">
      <c r="A202" s="30"/>
      <c r="H202" s="2"/>
      <c r="I202" s="2"/>
      <c r="J202" s="2"/>
    </row>
    <row r="203" spans="1:10">
      <c r="A203" s="30"/>
      <c r="H203" s="2"/>
      <c r="I203" s="2"/>
      <c r="J203" s="2"/>
    </row>
    <row r="204" spans="1:10">
      <c r="A204" s="30"/>
      <c r="H204" s="2"/>
      <c r="I204" s="2"/>
      <c r="J204" s="2"/>
    </row>
    <row r="205" spans="1:10">
      <c r="A205" s="30"/>
      <c r="H205" s="2"/>
      <c r="I205" s="2"/>
      <c r="J205" s="2"/>
    </row>
    <row r="206" spans="1:10">
      <c r="A206" s="30"/>
      <c r="H206" s="2"/>
      <c r="I206" s="2"/>
      <c r="J206" s="2"/>
    </row>
    <row r="207" spans="1:10">
      <c r="A207" s="30"/>
      <c r="H207" s="2"/>
      <c r="I207" s="2"/>
      <c r="J207" s="2"/>
    </row>
    <row r="208" spans="1:10">
      <c r="A208" s="30"/>
      <c r="H208" s="2"/>
      <c r="I208" s="2"/>
      <c r="J208" s="2"/>
    </row>
    <row r="209" spans="1:10">
      <c r="A209" s="30"/>
      <c r="H209" s="2"/>
      <c r="I209" s="2"/>
      <c r="J209" s="2"/>
    </row>
    <row r="210" spans="1:10">
      <c r="A210" s="30"/>
      <c r="H210" s="2"/>
      <c r="I210" s="2"/>
      <c r="J210" s="2"/>
    </row>
    <row r="211" spans="1:10">
      <c r="A211" s="30"/>
      <c r="H211" s="2"/>
      <c r="I211" s="2"/>
      <c r="J211" s="2"/>
    </row>
    <row r="212" spans="1:10">
      <c r="A212" s="30"/>
      <c r="H212" s="2"/>
      <c r="I212" s="2"/>
      <c r="J212" s="2"/>
    </row>
    <row r="213" spans="1:10">
      <c r="A213" s="30"/>
      <c r="H213" s="2"/>
      <c r="I213" s="2"/>
      <c r="J213" s="2"/>
    </row>
    <row r="214" spans="1:10">
      <c r="A214" s="30"/>
      <c r="H214" s="2"/>
      <c r="I214" s="2"/>
      <c r="J214" s="2"/>
    </row>
    <row r="215" spans="1:10">
      <c r="A215" s="30"/>
      <c r="H215" s="2"/>
      <c r="I215" s="2"/>
      <c r="J215" s="2"/>
    </row>
    <row r="216" spans="1:10">
      <c r="A216" s="30"/>
      <c r="H216" s="2"/>
      <c r="I216" s="2"/>
      <c r="J216" s="2"/>
    </row>
    <row r="217" spans="1:10">
      <c r="A217" s="30"/>
      <c r="H217" s="2"/>
      <c r="I217" s="2"/>
      <c r="J217" s="2"/>
    </row>
    <row r="218" spans="1:10">
      <c r="A218" s="30"/>
      <c r="H218" s="2"/>
      <c r="I218" s="2"/>
      <c r="J218" s="2"/>
    </row>
    <row r="219" spans="1:10" s="31" customFormat="1">
      <c r="A219" s="32"/>
    </row>
    <row r="220" spans="1:10" s="31" customFormat="1">
      <c r="A220" s="32"/>
    </row>
    <row r="221" spans="1:10" s="31" customFormat="1" ht="9" customHeight="1">
      <c r="A221" s="32"/>
    </row>
    <row r="222" spans="1:10">
      <c r="A222" s="30"/>
      <c r="H222" s="2"/>
      <c r="I222" s="2"/>
      <c r="J222" s="2"/>
    </row>
    <row r="223" spans="1:10">
      <c r="A223" s="30"/>
      <c r="H223" s="2"/>
      <c r="I223" s="2"/>
      <c r="J223" s="2"/>
    </row>
    <row r="224" spans="1:10">
      <c r="A224" s="30"/>
      <c r="H224" s="2"/>
      <c r="I224" s="2"/>
      <c r="J224" s="2"/>
    </row>
    <row r="225" spans="1:10">
      <c r="A225" s="30"/>
      <c r="H225" s="2"/>
      <c r="I225" s="2"/>
      <c r="J225" s="2"/>
    </row>
    <row r="226" spans="1:10">
      <c r="A226" s="30"/>
      <c r="H226" s="2"/>
      <c r="I226" s="2"/>
      <c r="J226" s="2"/>
    </row>
    <row r="227" spans="1:10">
      <c r="A227" s="30"/>
      <c r="H227" s="2"/>
      <c r="I227" s="2"/>
      <c r="J227" s="2"/>
    </row>
    <row r="228" spans="1:10">
      <c r="A228" s="30"/>
      <c r="H228" s="2"/>
      <c r="I228" s="2"/>
      <c r="J228" s="2"/>
    </row>
    <row r="229" spans="1:10">
      <c r="A229" s="30"/>
      <c r="H229" s="2"/>
      <c r="I229" s="2"/>
      <c r="J229" s="2"/>
    </row>
    <row r="230" spans="1:10">
      <c r="A230" s="30"/>
      <c r="H230" s="2"/>
      <c r="I230" s="2"/>
      <c r="J230" s="2"/>
    </row>
    <row r="231" spans="1:10">
      <c r="A231" s="30"/>
      <c r="H231" s="2"/>
      <c r="I231" s="2"/>
      <c r="J231" s="2"/>
    </row>
    <row r="232" spans="1:10">
      <c r="A232" s="30"/>
      <c r="H232" s="2"/>
      <c r="I232" s="2"/>
      <c r="J232" s="2"/>
    </row>
    <row r="233" spans="1:10">
      <c r="A233" s="30"/>
      <c r="H233" s="2"/>
      <c r="I233" s="2"/>
      <c r="J233" s="2"/>
    </row>
    <row r="234" spans="1:10" ht="24" customHeight="1">
      <c r="A234" s="30"/>
      <c r="H234" s="2"/>
      <c r="I234" s="2"/>
      <c r="J234" s="2"/>
    </row>
  </sheetData>
  <mergeCells count="116">
    <mergeCell ref="B109:F109"/>
    <mergeCell ref="A112:G112"/>
    <mergeCell ref="B94:G94"/>
    <mergeCell ref="A95:G95"/>
    <mergeCell ref="A104:G104"/>
    <mergeCell ref="B105:G105"/>
    <mergeCell ref="B106:G106"/>
    <mergeCell ref="A107:G107"/>
    <mergeCell ref="B93:G93"/>
    <mergeCell ref="B82:G82"/>
    <mergeCell ref="A83:G83"/>
    <mergeCell ref="B84:G84"/>
    <mergeCell ref="A85:G85"/>
    <mergeCell ref="B86:G86"/>
    <mergeCell ref="B87:G87"/>
    <mergeCell ref="B88:G88"/>
    <mergeCell ref="A89:G89"/>
    <mergeCell ref="B90:G90"/>
    <mergeCell ref="B91:G91"/>
    <mergeCell ref="B92:G92"/>
    <mergeCell ref="B81:G81"/>
    <mergeCell ref="B70:G70"/>
    <mergeCell ref="B71:G71"/>
    <mergeCell ref="B72:G72"/>
    <mergeCell ref="A73:G73"/>
    <mergeCell ref="B74:G74"/>
    <mergeCell ref="B75:G75"/>
    <mergeCell ref="B76:G76"/>
    <mergeCell ref="B77:G77"/>
    <mergeCell ref="B78:G78"/>
    <mergeCell ref="A79:G79"/>
    <mergeCell ref="B80:G80"/>
    <mergeCell ref="B69:G69"/>
    <mergeCell ref="A58:G58"/>
    <mergeCell ref="B59:G59"/>
    <mergeCell ref="B60:G60"/>
    <mergeCell ref="B61:G61"/>
    <mergeCell ref="A62:G62"/>
    <mergeCell ref="B63:G63"/>
    <mergeCell ref="B64:G64"/>
    <mergeCell ref="B65:G65"/>
    <mergeCell ref="A66:G66"/>
    <mergeCell ref="B67:G67"/>
    <mergeCell ref="B68:G68"/>
    <mergeCell ref="B57:G57"/>
    <mergeCell ref="B46:G46"/>
    <mergeCell ref="B47:G47"/>
    <mergeCell ref="B48:G48"/>
    <mergeCell ref="B49:G49"/>
    <mergeCell ref="A50:G50"/>
    <mergeCell ref="B51:G51"/>
    <mergeCell ref="B52:G52"/>
    <mergeCell ref="B53:G53"/>
    <mergeCell ref="B54:G54"/>
    <mergeCell ref="B55:G55"/>
    <mergeCell ref="B56:G56"/>
    <mergeCell ref="B45:G45"/>
    <mergeCell ref="B34:G34"/>
    <mergeCell ref="A35:G35"/>
    <mergeCell ref="B36:G36"/>
    <mergeCell ref="B37:G37"/>
    <mergeCell ref="B38:G38"/>
    <mergeCell ref="A39:G39"/>
    <mergeCell ref="B40:G40"/>
    <mergeCell ref="A41:G41"/>
    <mergeCell ref="B42:G42"/>
    <mergeCell ref="B43:G43"/>
    <mergeCell ref="B44:G44"/>
    <mergeCell ref="B19:G19"/>
    <mergeCell ref="B20:G20"/>
    <mergeCell ref="B33:G33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A115:I115"/>
    <mergeCell ref="A116:I116"/>
    <mergeCell ref="A117:I117"/>
    <mergeCell ref="A118:I118"/>
    <mergeCell ref="A119:I119"/>
    <mergeCell ref="B9:G9"/>
    <mergeCell ref="G1:J1"/>
    <mergeCell ref="A3:J3"/>
    <mergeCell ref="B114:J114"/>
    <mergeCell ref="A4:G4"/>
    <mergeCell ref="A5:G5"/>
    <mergeCell ref="A6:G6"/>
    <mergeCell ref="B7:G7"/>
    <mergeCell ref="B8:G8"/>
    <mergeCell ref="B21:G21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A125:I125"/>
    <mergeCell ref="A126:I126"/>
    <mergeCell ref="A127:I127"/>
    <mergeCell ref="A128:I128"/>
    <mergeCell ref="B132:J132"/>
    <mergeCell ref="A120:I120"/>
    <mergeCell ref="A121:I121"/>
    <mergeCell ref="A122:I122"/>
    <mergeCell ref="A123:I123"/>
    <mergeCell ref="A124:I124"/>
  </mergeCells>
  <pageMargins left="0.7" right="0.7" top="0.75" bottom="0.75" header="0.3" footer="0.3"/>
  <pageSetup paperSize="9" scale="92" orientation="portrait" horizontalDpi="180" verticalDpi="180" r:id="rId1"/>
  <rowBreaks count="1" manualBreakCount="1"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2013-12-18T04:19:39Z</dcterms:modified>
</cp:coreProperties>
</file>