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45621"/>
</workbook>
</file>

<file path=xl/calcChain.xml><?xml version="1.0" encoding="utf-8"?>
<calcChain xmlns="http://schemas.openxmlformats.org/spreadsheetml/2006/main">
  <c r="K20" i="1" l="1"/>
  <c r="J20" i="1" l="1"/>
  <c r="J21" i="1"/>
  <c r="L20" i="1"/>
  <c r="L21" i="1" s="1"/>
  <c r="H20" i="1"/>
  <c r="H21" i="1"/>
  <c r="K11" i="1" l="1"/>
  <c r="K12" i="1"/>
  <c r="K13" i="1"/>
  <c r="K14" i="1"/>
  <c r="K15" i="1"/>
  <c r="K16" i="1"/>
  <c r="K17" i="1"/>
  <c r="K18" i="1"/>
  <c r="K19" i="1"/>
  <c r="K10" i="1"/>
  <c r="L11" i="1" l="1"/>
  <c r="L10" i="1"/>
  <c r="L12" i="1"/>
  <c r="L13" i="1"/>
  <c r="L14" i="1"/>
  <c r="L15" i="1"/>
  <c r="L16" i="1"/>
  <c r="L17" i="1"/>
  <c r="L18" i="1"/>
  <c r="L19" i="1"/>
  <c r="H11" i="1"/>
  <c r="J16" i="1"/>
  <c r="J17" i="1"/>
  <c r="J18" i="1"/>
  <c r="J11" i="1"/>
  <c r="H19" i="1"/>
  <c r="J14" i="1"/>
  <c r="J12" i="1"/>
  <c r="J13" i="1"/>
  <c r="J15" i="1"/>
  <c r="J19" i="1"/>
  <c r="H12" i="1"/>
  <c r="H13" i="1"/>
  <c r="H14" i="1"/>
  <c r="H15" i="1"/>
  <c r="H16" i="1"/>
  <c r="H17" i="1"/>
  <c r="H18" i="1"/>
  <c r="J10" i="1"/>
  <c r="H10" i="1"/>
</calcChain>
</file>

<file path=xl/sharedStrings.xml><?xml version="1.0" encoding="utf-8"?>
<sst xmlns="http://schemas.openxmlformats.org/spreadsheetml/2006/main" count="37" uniqueCount="26">
  <si>
    <t>Наименование</t>
  </si>
  <si>
    <t>ИТОГО</t>
  </si>
  <si>
    <t>кол-во</t>
  </si>
  <si>
    <t>ед. изм.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</si>
  <si>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</si>
  <si>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</si>
  <si>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</si>
  <si>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</si>
  <si>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Полимерные изделия</t>
  </si>
  <si>
    <t>Маска аэрозольная взрослая удлиненная под подбородок без трубки</t>
  </si>
  <si>
    <t>шт.</t>
  </si>
  <si>
    <t>Маска аэрозольная педиатрическая удлиненная под подбородок без трубки</t>
  </si>
  <si>
    <t>Маска анестезиологическая (взрослая, большая) однократного применения (5)</t>
  </si>
  <si>
    <t>Маска анестезиологическая (взрослая, средняя) однократного применения (4)</t>
  </si>
  <si>
    <t>Переходник гофрированный угловой</t>
  </si>
  <si>
    <t>Фильтр бактериальный/вирусный одноразового использования</t>
  </si>
  <si>
    <t xml:space="preserve">Канюля назальная кислородная с удлинительной трубкой </t>
  </si>
  <si>
    <t>Маска кислородная взрослая + трубка 2м</t>
  </si>
  <si>
    <t>Маска анестезиологическая педиатрическая однократного применения (2)</t>
  </si>
  <si>
    <t>Маска анестезиологическая педиатрическая однократного применения (1)</t>
  </si>
  <si>
    <t xml:space="preserve">ОКДП </t>
  </si>
  <si>
    <t>Приложение № 5</t>
  </si>
  <si>
    <t>Поставщик № 1, руб.</t>
  </si>
  <si>
    <t>Поставщик № 2, руб.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</si>
  <si>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</si>
  <si>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Маска кислородная однократного применения для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</si>
</sst>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/>
    <xf numFmtId="0" fontId="1" fillId="4" borderId="0" xfId="0" applyFont="1" applyFill="1"/>
    <xf numFmtId="0" fontId="3" fillId="4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topLeftCell="C7" workbookViewId="0">
      <selection activeCell="D20" sqref="D20"/>
    </sheetView>
  </sheetViews>
  <sheetFormatPr defaultRowHeight="15" x14ac:dyDescent="0.25"/>
  <cols>
    <col min="1" max="1" width="12.33203125" style="1" hidden="1" customWidth="1"/>
    <col min="2" max="2" width="14.1640625" style="1" hidden="1" customWidth="1"/>
    <col min="3" max="3" width="6.5" style="1" customWidth="1"/>
    <col min="4" max="4" width="47.83203125" style="1" customWidth="1"/>
    <col min="5" max="5" width="7.83203125" style="21" customWidth="1"/>
    <col min="6" max="6" width="9.5" style="1" customWidth="1"/>
    <col min="7" max="7" width="9.83203125" style="2" customWidth="1"/>
    <col min="8" max="8" width="17.83203125" style="2" customWidth="1"/>
    <col min="9" max="9" width="10.33203125" style="2" customWidth="1"/>
    <col min="10" max="10" width="16" style="2" customWidth="1"/>
    <col min="11" max="11" width="10.6640625" style="2" customWidth="1"/>
    <col min="12" max="12" width="17.6640625" style="2" customWidth="1"/>
    <col min="13" max="13" width="0" style="1" hidden="1" customWidth="1"/>
    <col min="14" max="14" width="9.5" style="2" hidden="1" customWidth="1"/>
    <col min="15" max="15" width="13.33203125" style="2" bestFit="1" customWidth="1"/>
    <col min="16" max="16384" width="9.33203125" style="1"/>
  </cols>
  <sheetData>
    <row r="1" spans="1:15" x14ac:dyDescent="0.25">
      <c r="L1" s="3" t="s">
        <v>21</v>
      </c>
    </row>
    <row r="2" spans="1:15" x14ac:dyDescent="0.25">
      <c r="L2" s="3" t="s">
        <v>4</v>
      </c>
    </row>
    <row r="3" spans="1:15" x14ac:dyDescent="0.25">
      <c r="L3" s="3"/>
    </row>
    <row r="4" spans="1:15" x14ac:dyDescent="0.25">
      <c r="D4" s="38" t="s">
        <v>6</v>
      </c>
      <c r="E4" s="38"/>
      <c r="F4" s="38"/>
      <c r="G4" s="38"/>
      <c r="H4" s="38"/>
      <c r="I4" s="38"/>
      <c r="J4" s="38"/>
      <c r="K4" s="20"/>
      <c r="L4" s="3"/>
    </row>
    <row r="5" spans="1:15" x14ac:dyDescent="0.25">
      <c r="D5" s="20"/>
      <c r="E5" s="20"/>
      <c r="F5" s="20"/>
      <c r="G5" s="20"/>
      <c r="H5" s="20"/>
      <c r="I5" s="20"/>
      <c r="J5" s="20"/>
      <c r="K5" s="20"/>
      <c r="L5" s="3"/>
    </row>
    <row r="6" spans="1:15" ht="66.75" customHeight="1" x14ac:dyDescent="0.25">
      <c r="D6" s="39" t="s">
        <v>7</v>
      </c>
      <c r="E6" s="39"/>
      <c r="F6" s="39"/>
      <c r="G6" s="39"/>
      <c r="H6" s="39"/>
      <c r="I6" s="39"/>
      <c r="J6" s="39"/>
      <c r="K6" s="26"/>
    </row>
    <row r="7" spans="1:15" x14ac:dyDescent="0.25">
      <c r="D7" s="4" t="s">
        <v>8</v>
      </c>
    </row>
    <row r="9" spans="1:15" s="8" customFormat="1" ht="56.25" customHeight="1" x14ac:dyDescent="0.2">
      <c r="A9" s="5" t="s">
        <v>20</v>
      </c>
      <c r="B9" s="5" t="s">
        <v>20</v>
      </c>
      <c r="C9" s="32"/>
      <c r="D9" s="6" t="s">
        <v>0</v>
      </c>
      <c r="E9" s="6" t="s">
        <v>3</v>
      </c>
      <c r="F9" s="7" t="s">
        <v>2</v>
      </c>
      <c r="G9" s="43" t="s">
        <v>22</v>
      </c>
      <c r="H9" s="43"/>
      <c r="I9" s="43" t="s">
        <v>23</v>
      </c>
      <c r="J9" s="43"/>
      <c r="K9" s="40" t="s">
        <v>5</v>
      </c>
      <c r="L9" s="41"/>
      <c r="N9" s="33"/>
      <c r="O9" s="33"/>
    </row>
    <row r="10" spans="1:15" ht="30" x14ac:dyDescent="0.25">
      <c r="A10" s="13">
        <v>108</v>
      </c>
      <c r="B10" s="14">
        <v>2520000</v>
      </c>
      <c r="C10" s="14">
        <v>1</v>
      </c>
      <c r="D10" s="15" t="s">
        <v>9</v>
      </c>
      <c r="E10" s="23" t="s">
        <v>10</v>
      </c>
      <c r="F10" s="12">
        <v>450</v>
      </c>
      <c r="G10" s="27">
        <v>34</v>
      </c>
      <c r="H10" s="27">
        <f t="shared" ref="H10:H20" si="0">F10*G10</f>
        <v>15300</v>
      </c>
      <c r="I10" s="27">
        <v>60</v>
      </c>
      <c r="J10" s="27">
        <f t="shared" ref="J10:J20" si="1">F10*I10</f>
        <v>27000</v>
      </c>
      <c r="K10" s="27">
        <f>AVERAGE(G10,I10)</f>
        <v>47</v>
      </c>
      <c r="L10" s="27">
        <f>F10*K10</f>
        <v>21150</v>
      </c>
    </row>
    <row r="11" spans="1:15" ht="30" x14ac:dyDescent="0.25">
      <c r="A11" s="13">
        <v>108</v>
      </c>
      <c r="B11" s="14">
        <v>2520000</v>
      </c>
      <c r="C11" s="14">
        <v>2</v>
      </c>
      <c r="D11" s="15" t="s">
        <v>11</v>
      </c>
      <c r="E11" s="23" t="s">
        <v>10</v>
      </c>
      <c r="F11" s="12">
        <v>300</v>
      </c>
      <c r="G11" s="27">
        <v>39</v>
      </c>
      <c r="H11" s="27">
        <f t="shared" si="0"/>
        <v>11700</v>
      </c>
      <c r="I11" s="27">
        <v>60</v>
      </c>
      <c r="J11" s="27">
        <f t="shared" si="1"/>
        <v>18000</v>
      </c>
      <c r="K11" s="27">
        <f t="shared" ref="K11:K20" si="2">AVERAGE(G11,I11)</f>
        <v>49.5</v>
      </c>
      <c r="L11" s="27">
        <f>F11*K11</f>
        <v>14850</v>
      </c>
      <c r="M11" s="36"/>
    </row>
    <row r="12" spans="1:15" ht="30" x14ac:dyDescent="0.25">
      <c r="A12" s="13">
        <v>108</v>
      </c>
      <c r="B12" s="14">
        <v>2520000</v>
      </c>
      <c r="C12" s="14">
        <v>3</v>
      </c>
      <c r="D12" s="15" t="s">
        <v>12</v>
      </c>
      <c r="E12" s="23" t="s">
        <v>10</v>
      </c>
      <c r="F12" s="12">
        <v>360</v>
      </c>
      <c r="G12" s="27">
        <v>130</v>
      </c>
      <c r="H12" s="27">
        <f t="shared" si="0"/>
        <v>46800</v>
      </c>
      <c r="I12" s="27">
        <v>181.25</v>
      </c>
      <c r="J12" s="27">
        <f t="shared" si="1"/>
        <v>65250</v>
      </c>
      <c r="K12" s="27">
        <f t="shared" si="2"/>
        <v>155.625</v>
      </c>
      <c r="L12" s="27">
        <f t="shared" ref="L12:L20" si="3">F12*K12</f>
        <v>56025</v>
      </c>
    </row>
    <row r="13" spans="1:15" ht="30" x14ac:dyDescent="0.25">
      <c r="A13" s="13">
        <v>108</v>
      </c>
      <c r="B13" s="14">
        <v>2520000</v>
      </c>
      <c r="C13" s="14">
        <v>4</v>
      </c>
      <c r="D13" s="15" t="s">
        <v>13</v>
      </c>
      <c r="E13" s="23" t="s">
        <v>10</v>
      </c>
      <c r="F13" s="12">
        <v>300</v>
      </c>
      <c r="G13" s="27">
        <v>130</v>
      </c>
      <c r="H13" s="27">
        <f t="shared" si="0"/>
        <v>39000</v>
      </c>
      <c r="I13" s="27">
        <v>181.25</v>
      </c>
      <c r="J13" s="27">
        <f t="shared" si="1"/>
        <v>54375</v>
      </c>
      <c r="K13" s="27">
        <f t="shared" si="2"/>
        <v>155.625</v>
      </c>
      <c r="L13" s="27">
        <f t="shared" si="3"/>
        <v>46687.5</v>
      </c>
    </row>
    <row r="14" spans="1:15" ht="30" customHeight="1" x14ac:dyDescent="0.25">
      <c r="A14" s="13">
        <v>108</v>
      </c>
      <c r="B14" s="14">
        <v>2520000</v>
      </c>
      <c r="C14" s="14">
        <v>5</v>
      </c>
      <c r="D14" s="15" t="s">
        <v>18</v>
      </c>
      <c r="E14" s="23" t="s">
        <v>10</v>
      </c>
      <c r="F14" s="12">
        <v>30</v>
      </c>
      <c r="G14" s="27">
        <v>130</v>
      </c>
      <c r="H14" s="27">
        <f t="shared" si="0"/>
        <v>3900</v>
      </c>
      <c r="I14" s="27">
        <v>181.25</v>
      </c>
      <c r="J14" s="27">
        <f>F14*I14</f>
        <v>5437.5</v>
      </c>
      <c r="K14" s="27">
        <f t="shared" si="2"/>
        <v>155.625</v>
      </c>
      <c r="L14" s="27">
        <f t="shared" si="3"/>
        <v>4668.75</v>
      </c>
      <c r="M14" s="36"/>
    </row>
    <row r="15" spans="1:15" ht="30" customHeight="1" x14ac:dyDescent="0.25">
      <c r="A15" s="13">
        <v>108</v>
      </c>
      <c r="B15" s="14">
        <v>2520000</v>
      </c>
      <c r="C15" s="14">
        <v>6</v>
      </c>
      <c r="D15" s="15" t="s">
        <v>19</v>
      </c>
      <c r="E15" s="23" t="s">
        <v>10</v>
      </c>
      <c r="F15" s="12">
        <v>15</v>
      </c>
      <c r="G15" s="27">
        <v>130</v>
      </c>
      <c r="H15" s="27">
        <f t="shared" si="0"/>
        <v>1950</v>
      </c>
      <c r="I15" s="27">
        <v>181.25</v>
      </c>
      <c r="J15" s="27">
        <f t="shared" si="1"/>
        <v>2718.75</v>
      </c>
      <c r="K15" s="27">
        <f t="shared" si="2"/>
        <v>155.625</v>
      </c>
      <c r="L15" s="27">
        <f t="shared" si="3"/>
        <v>2334.375</v>
      </c>
      <c r="M15" s="36"/>
    </row>
    <row r="16" spans="1:15" x14ac:dyDescent="0.25">
      <c r="A16" s="13">
        <v>108</v>
      </c>
      <c r="B16" s="14">
        <v>2520000</v>
      </c>
      <c r="C16" s="14">
        <v>7</v>
      </c>
      <c r="D16" s="15" t="s">
        <v>14</v>
      </c>
      <c r="E16" s="23" t="s">
        <v>10</v>
      </c>
      <c r="F16" s="12">
        <v>450</v>
      </c>
      <c r="G16" s="27">
        <v>84.5</v>
      </c>
      <c r="H16" s="27">
        <f t="shared" si="0"/>
        <v>38025</v>
      </c>
      <c r="I16" s="27">
        <v>97.24</v>
      </c>
      <c r="J16" s="27">
        <f t="shared" si="1"/>
        <v>43758</v>
      </c>
      <c r="K16" s="27">
        <f t="shared" si="2"/>
        <v>90.87</v>
      </c>
      <c r="L16" s="27">
        <f t="shared" si="3"/>
        <v>40891.5</v>
      </c>
    </row>
    <row r="17" spans="1:15" ht="30" x14ac:dyDescent="0.25">
      <c r="A17" s="13">
        <v>108</v>
      </c>
      <c r="B17" s="14">
        <v>2520000</v>
      </c>
      <c r="C17" s="14">
        <v>8</v>
      </c>
      <c r="D17" s="15" t="s">
        <v>15</v>
      </c>
      <c r="E17" s="23" t="s">
        <v>10</v>
      </c>
      <c r="F17" s="12">
        <v>480</v>
      </c>
      <c r="G17" s="28">
        <v>71.5</v>
      </c>
      <c r="H17" s="27">
        <f t="shared" si="0"/>
        <v>34320</v>
      </c>
      <c r="I17" s="28">
        <v>39.15</v>
      </c>
      <c r="J17" s="27">
        <f t="shared" si="1"/>
        <v>18792</v>
      </c>
      <c r="K17" s="27">
        <f t="shared" si="2"/>
        <v>55.325000000000003</v>
      </c>
      <c r="L17" s="27">
        <f t="shared" si="3"/>
        <v>26556</v>
      </c>
    </row>
    <row r="18" spans="1:15" ht="30" x14ac:dyDescent="0.25">
      <c r="A18" s="9">
        <v>108</v>
      </c>
      <c r="B18" s="10">
        <v>2520000</v>
      </c>
      <c r="C18" s="14">
        <v>9</v>
      </c>
      <c r="D18" s="11" t="s">
        <v>16</v>
      </c>
      <c r="E18" s="22" t="s">
        <v>10</v>
      </c>
      <c r="F18" s="12">
        <v>900</v>
      </c>
      <c r="G18" s="27">
        <v>30</v>
      </c>
      <c r="H18" s="27">
        <f t="shared" si="0"/>
        <v>27000</v>
      </c>
      <c r="I18" s="27">
        <v>31.2</v>
      </c>
      <c r="J18" s="27">
        <f t="shared" si="1"/>
        <v>28080</v>
      </c>
      <c r="K18" s="27">
        <f t="shared" si="2"/>
        <v>30.6</v>
      </c>
      <c r="L18" s="27">
        <f t="shared" si="3"/>
        <v>27540</v>
      </c>
    </row>
    <row r="19" spans="1:15" s="31" customFormat="1" x14ac:dyDescent="0.25">
      <c r="A19" s="13">
        <v>108</v>
      </c>
      <c r="B19" s="14">
        <v>2520000</v>
      </c>
      <c r="C19" s="14">
        <v>10</v>
      </c>
      <c r="D19" s="15" t="s">
        <v>17</v>
      </c>
      <c r="E19" s="23" t="s">
        <v>10</v>
      </c>
      <c r="F19" s="12">
        <v>600</v>
      </c>
      <c r="G19" s="29">
        <v>52</v>
      </c>
      <c r="H19" s="30">
        <f t="shared" si="0"/>
        <v>31200</v>
      </c>
      <c r="I19" s="29">
        <v>80</v>
      </c>
      <c r="J19" s="30">
        <f t="shared" si="1"/>
        <v>48000</v>
      </c>
      <c r="K19" s="27">
        <f t="shared" si="2"/>
        <v>66</v>
      </c>
      <c r="L19" s="27">
        <f t="shared" si="3"/>
        <v>39600</v>
      </c>
      <c r="M19" s="37"/>
      <c r="N19" s="34"/>
      <c r="O19" s="2"/>
    </row>
    <row r="20" spans="1:15" s="31" customFormat="1" ht="30" x14ac:dyDescent="0.25">
      <c r="A20" s="44"/>
      <c r="B20" s="44"/>
      <c r="C20" s="13">
        <v>11</v>
      </c>
      <c r="D20" s="45" t="s">
        <v>25</v>
      </c>
      <c r="E20" s="23" t="s">
        <v>10</v>
      </c>
      <c r="F20" s="12">
        <v>180</v>
      </c>
      <c r="G20" s="29">
        <v>70</v>
      </c>
      <c r="H20" s="30">
        <f t="shared" si="0"/>
        <v>12600</v>
      </c>
      <c r="I20" s="29">
        <v>75</v>
      </c>
      <c r="J20" s="30">
        <f t="shared" si="1"/>
        <v>13500</v>
      </c>
      <c r="K20" s="27">
        <f t="shared" si="2"/>
        <v>72.5</v>
      </c>
      <c r="L20" s="27">
        <f t="shared" si="3"/>
        <v>13050</v>
      </c>
      <c r="M20" s="37"/>
      <c r="N20" s="34"/>
      <c r="O20" s="2"/>
    </row>
    <row r="21" spans="1:15" s="16" customFormat="1" ht="14.25" x14ac:dyDescent="0.2">
      <c r="C21" s="18"/>
      <c r="D21" s="17" t="s">
        <v>1</v>
      </c>
      <c r="E21" s="24"/>
      <c r="F21" s="18"/>
      <c r="G21" s="19"/>
      <c r="H21" s="19">
        <f>SUM(H10:H20)</f>
        <v>261795</v>
      </c>
      <c r="I21" s="19"/>
      <c r="J21" s="19">
        <f>SUM(J10:J20)</f>
        <v>324911.25</v>
      </c>
      <c r="K21" s="19"/>
      <c r="L21" s="19">
        <f>SUM(L10:L20)</f>
        <v>293353.125</v>
      </c>
      <c r="N21" s="35"/>
      <c r="O21" s="35"/>
    </row>
    <row r="23" spans="1:15" ht="66" customHeight="1" x14ac:dyDescent="0.25">
      <c r="D23" s="42" t="s">
        <v>24</v>
      </c>
      <c r="E23" s="42"/>
      <c r="F23" s="42"/>
      <c r="G23" s="42"/>
      <c r="H23" s="42"/>
      <c r="I23" s="42"/>
      <c r="J23" s="42"/>
      <c r="K23" s="25"/>
    </row>
  </sheetData>
  <mergeCells count="6">
    <mergeCell ref="D4:J4"/>
    <mergeCell ref="D6:J6"/>
    <mergeCell ref="K9:L9"/>
    <mergeCell ref="D23:J23"/>
    <mergeCell ref="G9:H9"/>
    <mergeCell ref="I9:J9"/>
  </mergeCells>
  <phoneticPr fontId="0" type="noConversion"/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2013-12-18T10:02:02Z</cp:lastPrinted>
  <dcterms:created xsi:type="dcterms:W3CDTF">2013-01-30T05:24:00Z</dcterms:created>
  <dcterms:modified xsi:type="dcterms:W3CDTF">2013-12-18T10:02:11Z</dcterms:modified>
</cp:coreProperties>
</file>