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565"/>
  </bookViews>
  <sheets>
    <sheet name="Лист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3" i="1" l="1"/>
  <c r="I13" i="1" s="1"/>
  <c r="G12" i="1"/>
  <c r="I12" i="1" s="1"/>
  <c r="G11" i="1"/>
  <c r="I11" i="1" s="1"/>
  <c r="G10" i="1"/>
  <c r="I10" i="1" s="1"/>
  <c r="I14" i="1" s="1"/>
</calcChain>
</file>

<file path=xl/sharedStrings.xml><?xml version="1.0" encoding="utf-8"?>
<sst xmlns="http://schemas.openxmlformats.org/spreadsheetml/2006/main" count="23" uniqueCount="21">
  <si>
    <t>Приложение №2</t>
  </si>
  <si>
    <t>к извещению о проведении</t>
  </si>
  <si>
    <t>запроса котировок</t>
  </si>
  <si>
    <t>Расчет обоснования начальной (максимальной) цены контракта</t>
  </si>
  <si>
    <t>№ п/п</t>
  </si>
  <si>
    <t>Стоимость материалов за 1 ед., руб.</t>
  </si>
  <si>
    <t>Сумма, руб.</t>
  </si>
  <si>
    <t>Поставщик №1</t>
  </si>
  <si>
    <t>Поставщик №2</t>
  </si>
  <si>
    <t>Поставщик №3</t>
  </si>
  <si>
    <t>Итого</t>
  </si>
  <si>
    <t>Средняя стоимость за 1 л, руб.</t>
  </si>
  <si>
    <t>Кол-во, л.</t>
  </si>
  <si>
    <t>АИ - 80</t>
  </si>
  <si>
    <t>АИ - 95</t>
  </si>
  <si>
    <t xml:space="preserve"> ГАЗ 3102  М069АА</t>
  </si>
  <si>
    <t>CHEVROLET NIVA 212300-55  А661КМ</t>
  </si>
  <si>
    <t xml:space="preserve"> ГАЗ 3110  М089АА</t>
  </si>
  <si>
    <t>Марка ГСМ</t>
  </si>
  <si>
    <t>Номер автомобиля</t>
  </si>
  <si>
    <t>ГАЗ 33023  Н627ТЕ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</si>
</sst>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4" xfId="0" applyFont="1" applyBorder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1" fillId="0" borderId="6" xfId="0" applyFont="1" applyBorder="1"/>
    <xf numFmtId="0" fontId="1" fillId="2" borderId="7" xfId="0" applyFont="1" applyFill="1" applyBorder="1" applyAlignment="1"/>
    <xf numFmtId="0" fontId="1" fillId="0" borderId="7" xfId="0" applyFont="1" applyBorder="1"/>
    <xf numFmtId="4" fontId="1" fillId="0" borderId="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B16" sqref="B16"/>
    </sheetView>
  </sheetViews>
  <sheetFormatPr defaultRowHeight="15" x14ac:dyDescent="0.25"/>
  <cols>
    <col min="1" max="1" width="4.140625" customWidth="1"/>
    <col min="2" max="2" width="25.7109375" customWidth="1"/>
    <col min="3" max="3" width="8.7109375" customWidth="1"/>
    <col min="4" max="4" width="12.42578125" customWidth="1"/>
    <col min="5" max="5" width="13" customWidth="1"/>
    <col min="6" max="6" width="12.42578125" customWidth="1"/>
    <col min="7" max="7" width="11.5703125" customWidth="1"/>
    <col min="8" max="8" width="8.7109375" customWidth="1"/>
    <col min="9" max="9" width="10" customWidth="1"/>
  </cols>
  <sheetData>
    <row r="1" spans="1:10" s="1" customFormat="1" x14ac:dyDescent="0.25">
      <c r="F1" s="28" t="s">
        <v>0</v>
      </c>
      <c r="G1" s="28"/>
      <c r="H1" s="28"/>
    </row>
    <row r="2" spans="1:10" s="1" customFormat="1" x14ac:dyDescent="0.25">
      <c r="F2" s="28" t="s">
        <v>1</v>
      </c>
      <c r="G2" s="28"/>
      <c r="H2" s="28"/>
    </row>
    <row r="3" spans="1:10" s="1" customFormat="1" x14ac:dyDescent="0.25">
      <c r="F3" s="29" t="s">
        <v>2</v>
      </c>
      <c r="G3" s="29"/>
      <c r="H3" s="29"/>
    </row>
    <row r="4" spans="1:10" s="1" customFormat="1" ht="17.25" customHeight="1" x14ac:dyDescent="0.25">
      <c r="F4" s="3"/>
      <c r="G4" s="3"/>
      <c r="H4" s="3"/>
    </row>
    <row r="5" spans="1:10" s="1" customFormat="1" x14ac:dyDescent="0.25">
      <c r="B5" s="4"/>
      <c r="C5" s="2"/>
      <c r="D5" s="2"/>
      <c r="E5" s="2"/>
      <c r="F5" s="2"/>
      <c r="G5" s="2"/>
      <c r="H5" s="2"/>
      <c r="I5" s="2"/>
      <c r="J5" s="2"/>
    </row>
    <row r="6" spans="1:10" ht="28.5" customHeight="1" x14ac:dyDescent="0.25">
      <c r="B6" s="30" t="s">
        <v>3</v>
      </c>
      <c r="C6" s="30"/>
      <c r="D6" s="30"/>
      <c r="E6" s="30"/>
      <c r="F6" s="30"/>
      <c r="G6" s="30"/>
      <c r="H6" s="30"/>
      <c r="I6" s="30"/>
    </row>
    <row r="7" spans="1:10" ht="33.75" customHeight="1" thickBot="1" x14ac:dyDescent="0.3">
      <c r="B7" s="17"/>
      <c r="C7" s="17"/>
      <c r="D7" s="17"/>
      <c r="E7" s="17"/>
      <c r="F7" s="17"/>
      <c r="G7" s="17"/>
      <c r="H7" s="17"/>
      <c r="I7" s="17"/>
    </row>
    <row r="8" spans="1:10" x14ac:dyDescent="0.25">
      <c r="A8" s="18" t="s">
        <v>4</v>
      </c>
      <c r="B8" s="20" t="s">
        <v>19</v>
      </c>
      <c r="C8" s="22" t="s">
        <v>18</v>
      </c>
      <c r="D8" s="20" t="s">
        <v>5</v>
      </c>
      <c r="E8" s="20"/>
      <c r="F8" s="20"/>
      <c r="G8" s="24" t="s">
        <v>11</v>
      </c>
      <c r="H8" s="24" t="s">
        <v>12</v>
      </c>
      <c r="I8" s="26" t="s">
        <v>6</v>
      </c>
    </row>
    <row r="9" spans="1:10" ht="29.25" x14ac:dyDescent="0.25">
      <c r="A9" s="19"/>
      <c r="B9" s="21"/>
      <c r="C9" s="23"/>
      <c r="D9" s="5" t="s">
        <v>7</v>
      </c>
      <c r="E9" s="5" t="s">
        <v>8</v>
      </c>
      <c r="F9" s="6" t="s">
        <v>9</v>
      </c>
      <c r="G9" s="25"/>
      <c r="H9" s="25"/>
      <c r="I9" s="27"/>
    </row>
    <row r="10" spans="1:10" x14ac:dyDescent="0.25">
      <c r="A10" s="7">
        <v>1</v>
      </c>
      <c r="B10" s="8" t="s">
        <v>20</v>
      </c>
      <c r="C10" s="9" t="s">
        <v>13</v>
      </c>
      <c r="D10" s="10">
        <v>30.2</v>
      </c>
      <c r="E10" s="10">
        <v>32.5</v>
      </c>
      <c r="F10" s="11">
        <v>30</v>
      </c>
      <c r="G10" s="11">
        <f>(D10+E10+F10)/3</f>
        <v>30.900000000000002</v>
      </c>
      <c r="H10" s="9">
        <v>2500</v>
      </c>
      <c r="I10" s="12">
        <f>G10*H10</f>
        <v>77250</v>
      </c>
    </row>
    <row r="11" spans="1:10" x14ac:dyDescent="0.25">
      <c r="A11" s="7">
        <v>2</v>
      </c>
      <c r="B11" s="8" t="s">
        <v>17</v>
      </c>
      <c r="C11" s="9" t="s">
        <v>14</v>
      </c>
      <c r="D11" s="10">
        <v>36.200000000000003</v>
      </c>
      <c r="E11" s="10">
        <v>37.4</v>
      </c>
      <c r="F11" s="11">
        <v>36.799999999999997</v>
      </c>
      <c r="G11" s="11">
        <f t="shared" ref="G11:G13" si="0">(D11+E11+F11)/3</f>
        <v>36.799999999999997</v>
      </c>
      <c r="H11" s="9">
        <v>2000</v>
      </c>
      <c r="I11" s="12">
        <f t="shared" ref="I11:I13" si="1">G11*H11</f>
        <v>73600</v>
      </c>
    </row>
    <row r="12" spans="1:10" x14ac:dyDescent="0.25">
      <c r="A12" s="7">
        <v>3</v>
      </c>
      <c r="B12" s="8" t="s">
        <v>15</v>
      </c>
      <c r="C12" s="9" t="s">
        <v>14</v>
      </c>
      <c r="D12" s="10">
        <v>36.200000000000003</v>
      </c>
      <c r="E12" s="10">
        <v>37.4</v>
      </c>
      <c r="F12" s="11">
        <v>36.799999999999997</v>
      </c>
      <c r="G12" s="11">
        <f t="shared" si="0"/>
        <v>36.799999999999997</v>
      </c>
      <c r="H12" s="9">
        <v>2300</v>
      </c>
      <c r="I12" s="12">
        <f t="shared" si="1"/>
        <v>84640</v>
      </c>
    </row>
    <row r="13" spans="1:10" ht="35.25" customHeight="1" x14ac:dyDescent="0.25">
      <c r="A13" s="7">
        <v>4</v>
      </c>
      <c r="B13" s="8" t="s">
        <v>16</v>
      </c>
      <c r="C13" s="9" t="s">
        <v>14</v>
      </c>
      <c r="D13" s="10">
        <v>36.200000000000003</v>
      </c>
      <c r="E13" s="10">
        <v>37.4</v>
      </c>
      <c r="F13" s="11">
        <v>36.799999999999997</v>
      </c>
      <c r="G13" s="11">
        <f t="shared" si="0"/>
        <v>36.799999999999997</v>
      </c>
      <c r="H13" s="9">
        <v>2300</v>
      </c>
      <c r="I13" s="12">
        <f t="shared" si="1"/>
        <v>84640</v>
      </c>
    </row>
    <row r="14" spans="1:10" ht="15.75" thickBot="1" x14ac:dyDescent="0.3">
      <c r="A14" s="13"/>
      <c r="B14" s="14" t="s">
        <v>10</v>
      </c>
      <c r="C14" s="14"/>
      <c r="D14" s="15"/>
      <c r="E14" s="15"/>
      <c r="F14" s="15"/>
      <c r="G14" s="15"/>
      <c r="H14" s="15"/>
      <c r="I14" s="16">
        <f>SUM(I10:I13)</f>
        <v>320130</v>
      </c>
    </row>
  </sheetData>
  <mergeCells count="12">
    <mergeCell ref="F1:H1"/>
    <mergeCell ref="F2:H2"/>
    <mergeCell ref="F3:H3"/>
    <mergeCell ref="B6:I6"/>
    <mergeCell ref="B7:I7"/>
    <mergeCell ref="A8:A9"/>
    <mergeCell ref="B8:B9"/>
    <mergeCell ref="C8:C9"/>
    <mergeCell ref="D8:F8"/>
    <mergeCell ref="G8:G9"/>
    <mergeCell ref="H8:H9"/>
    <mergeCell ref="I8:I9"/>
  </mergeCells>
  <pageMargins left="0.28000000000000003" right="0.1574803149606299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Дубасова</dc:creator>
  <cp:lastModifiedBy>Дубасова</cp:lastModifiedBy>
  <cp:lastPrinted>2013-12-18T09:57:36Z</cp:lastPrinted>
  <dcterms:created xsi:type="dcterms:W3CDTF">2013-12-02T10:04:04Z</dcterms:created>
  <dcterms:modified xsi:type="dcterms:W3CDTF">2013-12-18T09:58:16Z</dcterms:modified>
</cp:coreProperties>
</file>