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3635" tabRatio="752"/>
  </bookViews>
  <sheets>
    <sheet name="Все работы" sheetId="15" r:id="rId1"/>
  </sheets>
  <calcPr calcId="125725"/>
</workbook>
</file>

<file path=xl/calcChain.xml><?xml version="1.0" encoding="utf-8"?>
<calcChain xmlns="http://schemas.openxmlformats.org/spreadsheetml/2006/main">
  <c r="C65" i="15"/>
  <c r="C68"/>
  <c r="C60"/>
  <c r="D55"/>
  <c r="E54"/>
  <c r="E53"/>
  <c r="E52"/>
  <c r="E51"/>
  <c r="E50"/>
  <c r="E55"/>
  <c r="E49"/>
</calcChain>
</file>

<file path=xl/sharedStrings.xml><?xml version="1.0" encoding="utf-8"?>
<sst xmlns="http://schemas.openxmlformats.org/spreadsheetml/2006/main" count="105" uniqueCount="82">
  <si>
    <t>Вид работы</t>
  </si>
  <si>
    <t>Стоимость, руб</t>
  </si>
  <si>
    <t>Прием заявок пользователей (по телефону, электронной почте, ICQ)</t>
  </si>
  <si>
    <t>Трудозатраты всего, чел/часов</t>
  </si>
  <si>
    <t>Управление заявками пользователей (регистрация, начальная классификация, назначение исполнителя, исследование и диагностика, решение заявки, уведомление пользователя, закрытие заявки)</t>
  </si>
  <si>
    <t>Консультации пользователей по вопросам эксплуатации Системы</t>
  </si>
  <si>
    <t>Демонстрация правильных приемов работы с программным комплексом</t>
  </si>
  <si>
    <t>Консультации по вопросам администрирования Системы</t>
  </si>
  <si>
    <t>№</t>
  </si>
  <si>
    <t>ИТОГО:</t>
  </si>
  <si>
    <t>Настройка процедур резервного копирования и восстановления БД системы</t>
  </si>
  <si>
    <t>Обеспечение копирования копии БД на ресурс Заказчика</t>
  </si>
  <si>
    <t>Поддержание БД в работоспособном состоянии, контроль целостности данных</t>
  </si>
  <si>
    <t>Обеспечение разграничения прав доступа к БД</t>
  </si>
  <si>
    <t>Корректировка ошибок БД</t>
  </si>
  <si>
    <t>Обеспечение функционирования сервисов, необходимых для работы Системы</t>
  </si>
  <si>
    <t>Обновление версий ПО</t>
  </si>
  <si>
    <t>Расширение функциональных возможностей базовых компонентов Системы (общая для всех подсистем функциональность)</t>
  </si>
  <si>
    <t>Расширение функциональных возможностей подсистемы ведения реестра документов</t>
  </si>
  <si>
    <t>Расширение функциональных возможностей подсистемы предоставления сведений из ИСОГД</t>
  </si>
  <si>
    <t>Расширение функциональных возможностей подсистемы ГИС</t>
  </si>
  <si>
    <t>Расширение функциональных возможностей подсистемы судебных разбирательств</t>
  </si>
  <si>
    <t>Расширение функциональных возможностей подсистемы публикации данных</t>
  </si>
  <si>
    <t>Расширение функциональных возможностей подсистемы импорта данных в АИСОГД</t>
  </si>
  <si>
    <t>Расширение функциональных возможностей подсистемы администрирования АИСОГД</t>
  </si>
  <si>
    <t>Расширение функциональных возможностей подсистемы автоматизированного формирования документов и отчетности</t>
  </si>
  <si>
    <t>Расширение функциональных возможностей инструментов подготовки разрешительной документации</t>
  </si>
  <si>
    <t>Поддержка пользователей</t>
  </si>
  <si>
    <t>Администрирование БД</t>
  </si>
  <si>
    <t>Сопровождение ПО системы</t>
  </si>
  <si>
    <t>Расширение функционала</t>
  </si>
  <si>
    <t>Консультирование пользователей по вопросам работы в подсистеме анализа и мониторинга АИСОГД</t>
  </si>
  <si>
    <t>Обеспечение функционирования подсистем АИСОГД</t>
  </si>
  <si>
    <t>Корректировка отчетов по запросам пользователей</t>
  </si>
  <si>
    <t>Корректировка, проверка аналитических отчетов подсистемы анализа</t>
  </si>
  <si>
    <t>Обеспечение функционирования БД OLAP-кубов подсистемы анализа, настройка и обновление кубов</t>
  </si>
  <si>
    <t>Трудозатраты всего, чел/мес</t>
  </si>
  <si>
    <t>Специалисты</t>
  </si>
  <si>
    <t>Консультант службы поддержки</t>
  </si>
  <si>
    <t>1. Консультант службы поддержки</t>
  </si>
  <si>
    <t>1. Консультант службы поддержки
2. Аналитик</t>
  </si>
  <si>
    <t>1. Администратор БД</t>
  </si>
  <si>
    <t>1. Аналитик
2. Разработчик</t>
  </si>
  <si>
    <t>1. Аналитик
2. Разработчик
3. Тестировщик</t>
  </si>
  <si>
    <t>1. Разработчик
2. Тестировщик</t>
  </si>
  <si>
    <t>№ п/п</t>
  </si>
  <si>
    <t>Наименование статьи затрат</t>
  </si>
  <si>
    <t xml:space="preserve">Сумма, руб. </t>
  </si>
  <si>
    <t>Оплата труда</t>
  </si>
  <si>
    <t>Заработная плата производственного персонала</t>
  </si>
  <si>
    <t>Отчисления на социальные нужды</t>
  </si>
  <si>
    <t>Итого (сумма пп.1,2)</t>
  </si>
  <si>
    <t>Плановые накопления</t>
  </si>
  <si>
    <t>Прочие налоги</t>
  </si>
  <si>
    <t>ИТОГО</t>
  </si>
  <si>
    <t>1.1</t>
  </si>
  <si>
    <t>1.2</t>
  </si>
  <si>
    <t>1.3</t>
  </si>
  <si>
    <t>Руководитель проекта</t>
  </si>
  <si>
    <t>Кол-во</t>
  </si>
  <si>
    <t>Трудозатраты, чел/часов</t>
  </si>
  <si>
    <t>Администратор БД</t>
  </si>
  <si>
    <t>Аналитик</t>
  </si>
  <si>
    <t>Разработчик</t>
  </si>
  <si>
    <t>Тестировщик</t>
  </si>
  <si>
    <t>Заработная плата административно-управленческого персонала (15% от п.1.1)</t>
  </si>
  <si>
    <t>Сумма, руб</t>
  </si>
  <si>
    <t>Средняя стоимость нормочаса, руб</t>
  </si>
  <si>
    <t>табл.2   Расчет стоимости работ</t>
  </si>
  <si>
    <t>таблю 3   Обоснование стоимости нормочаса</t>
  </si>
  <si>
    <t>Начальник сектора ИТ</t>
  </si>
  <si>
    <t>В.А.Кубышкин</t>
  </si>
  <si>
    <t>Мероприятие 1.2.1.2  "Сопровождение АИСОГД" муниципальной программы «Градостроительная деятельность на территории города Перми»</t>
  </si>
  <si>
    <t xml:space="preserve">табл.1     Расчет стоимости сопровождения АИСОГД на 1 год </t>
  </si>
  <si>
    <t>Приложение № 9 к конкурсной документации</t>
  </si>
  <si>
    <t>УТВЕРЖДАЮ</t>
  </si>
  <si>
    <t>Начальник департамента</t>
  </si>
  <si>
    <t>градостроительства и архитектуры</t>
  </si>
  <si>
    <t>администрации города Перми</t>
  </si>
  <si>
    <t>____________________Д.Ю.Лапшин</t>
  </si>
  <si>
    <t>Обоснование начальной (максимальной) цены контракта</t>
  </si>
  <si>
    <r>
      <t xml:space="preserve">Накладные расходы на содержание рабочих мест </t>
    </r>
    <r>
      <rPr>
        <sz val="12"/>
        <color indexed="8"/>
        <rFont val="Times New Roman"/>
        <family val="1"/>
        <charset val="204"/>
      </rPr>
      <t>в т.ч.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(затраты на аренду помещений, коммунальные услуги, услуги связи, интернет, обслуживания ИТ-инфраструктуры, амортизация основных средств, расходные материалы, обучение, литература, прочие расходы)</t>
    </r>
  </si>
</sst>
</file>

<file path=xl/styles.xml><?xml version="1.0" encoding="utf-8"?>
<styleSheet xmlns="http://schemas.openxmlformats.org/spreadsheetml/2006/main">
  <numFmts count="2">
    <numFmt numFmtId="164" formatCode="#,##0&quot;р.&quot;"/>
    <numFmt numFmtId="165" formatCode="#,##0.00&quot;р.&quot;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vertical="center" wrapText="1"/>
    </xf>
    <xf numFmtId="0" fontId="2" fillId="0" borderId="0" xfId="0" applyFont="1" applyAlignment="1">
      <alignment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/>
    <xf numFmtId="0" fontId="2" fillId="0" borderId="7" xfId="0" applyFont="1" applyBorder="1" applyAlignment="1"/>
    <xf numFmtId="0" fontId="2" fillId="0" borderId="8" xfId="0" applyFont="1" applyBorder="1" applyAlignment="1"/>
    <xf numFmtId="0" fontId="3" fillId="0" borderId="2" xfId="0" applyFont="1" applyBorder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5"/>
  <sheetViews>
    <sheetView tabSelected="1" topLeftCell="A52" workbookViewId="0">
      <selection activeCell="B62" sqref="B62"/>
    </sheetView>
  </sheetViews>
  <sheetFormatPr defaultRowHeight="15"/>
  <cols>
    <col min="1" max="1" width="4.28515625" customWidth="1"/>
    <col min="2" max="2" width="69.5703125" customWidth="1"/>
    <col min="3" max="3" width="32.85546875" customWidth="1"/>
    <col min="4" max="4" width="27.28515625" customWidth="1"/>
    <col min="5" max="5" width="28" customWidth="1"/>
    <col min="6" max="6" width="26.5703125" customWidth="1"/>
  </cols>
  <sheetData>
    <row r="1" spans="1:6" ht="15.75">
      <c r="A1" s="42" t="s">
        <v>74</v>
      </c>
      <c r="B1" s="42"/>
      <c r="C1" s="42"/>
      <c r="D1" s="42"/>
      <c r="E1" s="42"/>
      <c r="F1" s="42"/>
    </row>
    <row r="2" spans="1:6" ht="15.75">
      <c r="A2" s="2"/>
      <c r="B2" s="2"/>
      <c r="C2" s="2"/>
      <c r="D2" s="2"/>
      <c r="E2" s="42" t="s">
        <v>75</v>
      </c>
      <c r="F2" s="42"/>
    </row>
    <row r="3" spans="1:6" ht="15.75">
      <c r="A3" s="2"/>
      <c r="B3" s="2"/>
      <c r="C3" s="2"/>
      <c r="D3" s="2"/>
      <c r="E3" s="42" t="s">
        <v>76</v>
      </c>
      <c r="F3" s="42"/>
    </row>
    <row r="4" spans="1:6" ht="15.75">
      <c r="A4" s="2"/>
      <c r="B4" s="2"/>
      <c r="C4" s="2"/>
      <c r="D4" s="2"/>
      <c r="E4" s="42" t="s">
        <v>77</v>
      </c>
      <c r="F4" s="42"/>
    </row>
    <row r="5" spans="1:6" ht="15.75">
      <c r="A5" s="2"/>
      <c r="B5" s="2"/>
      <c r="C5" s="2"/>
      <c r="D5" s="2"/>
      <c r="E5" s="42" t="s">
        <v>78</v>
      </c>
      <c r="F5" s="42"/>
    </row>
    <row r="6" spans="1:6" ht="15.75">
      <c r="A6" s="2"/>
      <c r="B6" s="2"/>
      <c r="C6" s="2"/>
      <c r="D6" s="2"/>
      <c r="E6" s="42" t="s">
        <v>79</v>
      </c>
      <c r="F6" s="42"/>
    </row>
    <row r="7" spans="1:6" ht="15.75">
      <c r="A7" s="2"/>
      <c r="B7" s="2"/>
      <c r="C7" s="2"/>
      <c r="D7" s="2"/>
      <c r="E7" s="25"/>
      <c r="F7" s="25"/>
    </row>
    <row r="8" spans="1:6" ht="15.75">
      <c r="A8" s="43" t="s">
        <v>80</v>
      </c>
      <c r="B8" s="43"/>
      <c r="C8" s="43"/>
      <c r="D8" s="43"/>
      <c r="E8" s="43"/>
      <c r="F8" s="43"/>
    </row>
    <row r="9" spans="1:6" ht="15.75">
      <c r="A9" s="2"/>
      <c r="B9" s="31" t="s">
        <v>72</v>
      </c>
      <c r="C9" s="31"/>
      <c r="D9" s="31"/>
      <c r="E9" s="31"/>
      <c r="F9" s="31"/>
    </row>
    <row r="10" spans="1:6" ht="15.75">
      <c r="A10" s="2"/>
      <c r="B10" s="19"/>
      <c r="C10" s="19"/>
      <c r="D10" s="19"/>
      <c r="E10" s="19"/>
      <c r="F10" s="19"/>
    </row>
    <row r="11" spans="1:6" ht="15.75">
      <c r="A11" s="39" t="s">
        <v>73</v>
      </c>
      <c r="B11" s="39"/>
      <c r="C11" s="39"/>
      <c r="D11" s="39"/>
      <c r="E11" s="39"/>
      <c r="F11" s="39"/>
    </row>
    <row r="12" spans="1:6" ht="31.5">
      <c r="A12" s="20" t="s">
        <v>8</v>
      </c>
      <c r="B12" s="20" t="s">
        <v>0</v>
      </c>
      <c r="C12" s="20" t="s">
        <v>37</v>
      </c>
      <c r="D12" s="20" t="s">
        <v>3</v>
      </c>
      <c r="E12" s="20" t="s">
        <v>36</v>
      </c>
      <c r="F12" s="20" t="s">
        <v>1</v>
      </c>
    </row>
    <row r="13" spans="1:6" ht="15.75">
      <c r="A13" s="40" t="s">
        <v>27</v>
      </c>
      <c r="B13" s="41"/>
      <c r="C13" s="41"/>
      <c r="D13" s="20">
        <v>845</v>
      </c>
      <c r="E13" s="26">
        <v>5.28125</v>
      </c>
      <c r="F13" s="23">
        <v>760500</v>
      </c>
    </row>
    <row r="14" spans="1:6" ht="31.5">
      <c r="A14" s="27">
        <v>1</v>
      </c>
      <c r="B14" s="28" t="s">
        <v>2</v>
      </c>
      <c r="C14" s="28" t="s">
        <v>39</v>
      </c>
      <c r="D14" s="27">
        <v>65</v>
      </c>
      <c r="E14" s="29">
        <v>0.40625</v>
      </c>
      <c r="F14" s="30">
        <v>58500</v>
      </c>
    </row>
    <row r="15" spans="1:6" ht="63">
      <c r="A15" s="27">
        <v>2</v>
      </c>
      <c r="B15" s="28" t="s">
        <v>4</v>
      </c>
      <c r="C15" s="28" t="s">
        <v>40</v>
      </c>
      <c r="D15" s="27">
        <v>195</v>
      </c>
      <c r="E15" s="29">
        <v>1.21875</v>
      </c>
      <c r="F15" s="30">
        <v>175500</v>
      </c>
    </row>
    <row r="16" spans="1:6" ht="31.5">
      <c r="A16" s="27">
        <v>3</v>
      </c>
      <c r="B16" s="28" t="s">
        <v>5</v>
      </c>
      <c r="C16" s="28" t="s">
        <v>39</v>
      </c>
      <c r="D16" s="27">
        <v>260</v>
      </c>
      <c r="E16" s="29">
        <v>1.625</v>
      </c>
      <c r="F16" s="30">
        <v>234000</v>
      </c>
    </row>
    <row r="17" spans="1:6" ht="31.5">
      <c r="A17" s="27">
        <v>4</v>
      </c>
      <c r="B17" s="28" t="s">
        <v>6</v>
      </c>
      <c r="C17" s="28" t="s">
        <v>39</v>
      </c>
      <c r="D17" s="27">
        <v>195</v>
      </c>
      <c r="E17" s="29">
        <v>1.21875</v>
      </c>
      <c r="F17" s="30">
        <v>175500</v>
      </c>
    </row>
    <row r="18" spans="1:6" ht="31.5">
      <c r="A18" s="27">
        <v>5</v>
      </c>
      <c r="B18" s="28" t="s">
        <v>31</v>
      </c>
      <c r="C18" s="28" t="s">
        <v>39</v>
      </c>
      <c r="D18" s="27">
        <v>65</v>
      </c>
      <c r="E18" s="29">
        <v>0.40625</v>
      </c>
      <c r="F18" s="30">
        <v>58500</v>
      </c>
    </row>
    <row r="19" spans="1:6" ht="31.5">
      <c r="A19" s="27">
        <v>6</v>
      </c>
      <c r="B19" s="28" t="s">
        <v>7</v>
      </c>
      <c r="C19" s="28" t="s">
        <v>39</v>
      </c>
      <c r="D19" s="27">
        <v>65</v>
      </c>
      <c r="E19" s="29">
        <v>0.40625</v>
      </c>
      <c r="F19" s="30">
        <v>58500</v>
      </c>
    </row>
    <row r="20" spans="1:6" ht="15.75">
      <c r="A20" s="40" t="s">
        <v>28</v>
      </c>
      <c r="B20" s="41"/>
      <c r="C20" s="41"/>
      <c r="D20" s="20">
        <v>754</v>
      </c>
      <c r="E20" s="26">
        <v>4.7124999999999995</v>
      </c>
      <c r="F20" s="23">
        <v>678600</v>
      </c>
    </row>
    <row r="21" spans="1:6" ht="31.5">
      <c r="A21" s="27">
        <v>1</v>
      </c>
      <c r="B21" s="28" t="s">
        <v>10</v>
      </c>
      <c r="C21" s="28" t="s">
        <v>41</v>
      </c>
      <c r="D21" s="27">
        <v>65</v>
      </c>
      <c r="E21" s="29">
        <v>0.40625</v>
      </c>
      <c r="F21" s="30">
        <v>58500</v>
      </c>
    </row>
    <row r="22" spans="1:6" ht="15.75">
      <c r="A22" s="27">
        <v>2</v>
      </c>
      <c r="B22" s="28" t="s">
        <v>11</v>
      </c>
      <c r="C22" s="28" t="s">
        <v>41</v>
      </c>
      <c r="D22" s="27">
        <v>65</v>
      </c>
      <c r="E22" s="29">
        <v>0.40625</v>
      </c>
      <c r="F22" s="30">
        <v>58500</v>
      </c>
    </row>
    <row r="23" spans="1:6" ht="31.5">
      <c r="A23" s="27">
        <v>3</v>
      </c>
      <c r="B23" s="28" t="s">
        <v>12</v>
      </c>
      <c r="C23" s="28" t="s">
        <v>41</v>
      </c>
      <c r="D23" s="27">
        <v>52</v>
      </c>
      <c r="E23" s="29">
        <v>0.32500000000000001</v>
      </c>
      <c r="F23" s="30">
        <v>46800</v>
      </c>
    </row>
    <row r="24" spans="1:6" ht="15.75">
      <c r="A24" s="27">
        <v>4</v>
      </c>
      <c r="B24" s="28" t="s">
        <v>13</v>
      </c>
      <c r="C24" s="28" t="s">
        <v>41</v>
      </c>
      <c r="D24" s="27">
        <v>26</v>
      </c>
      <c r="E24" s="29">
        <v>0.16250000000000001</v>
      </c>
      <c r="F24" s="30">
        <v>23400</v>
      </c>
    </row>
    <row r="25" spans="1:6" ht="31.5">
      <c r="A25" s="27">
        <v>5</v>
      </c>
      <c r="B25" s="28" t="s">
        <v>35</v>
      </c>
      <c r="C25" s="28" t="s">
        <v>42</v>
      </c>
      <c r="D25" s="27">
        <v>520</v>
      </c>
      <c r="E25" s="29">
        <v>3.25</v>
      </c>
      <c r="F25" s="30">
        <v>468000</v>
      </c>
    </row>
    <row r="26" spans="1:6" ht="31.5">
      <c r="A26" s="27">
        <v>6</v>
      </c>
      <c r="B26" s="28" t="s">
        <v>14</v>
      </c>
      <c r="C26" s="28" t="s">
        <v>42</v>
      </c>
      <c r="D26" s="27">
        <v>26</v>
      </c>
      <c r="E26" s="29">
        <v>0.16250000000000001</v>
      </c>
      <c r="F26" s="30">
        <v>23400</v>
      </c>
    </row>
    <row r="27" spans="1:6" ht="15.75">
      <c r="A27" s="40" t="s">
        <v>29</v>
      </c>
      <c r="B27" s="41"/>
      <c r="C27" s="41"/>
      <c r="D27" s="20">
        <v>1235</v>
      </c>
      <c r="E27" s="26">
        <v>7.71875</v>
      </c>
      <c r="F27" s="23">
        <v>1111500</v>
      </c>
    </row>
    <row r="28" spans="1:6" ht="31.5">
      <c r="A28" s="27">
        <v>1</v>
      </c>
      <c r="B28" s="28" t="s">
        <v>15</v>
      </c>
      <c r="C28" s="28" t="s">
        <v>42</v>
      </c>
      <c r="D28" s="27">
        <v>130</v>
      </c>
      <c r="E28" s="29">
        <v>0.8125</v>
      </c>
      <c r="F28" s="30">
        <v>117000</v>
      </c>
    </row>
    <row r="29" spans="1:6" ht="31.5">
      <c r="A29" s="27">
        <v>2</v>
      </c>
      <c r="B29" s="28" t="s">
        <v>32</v>
      </c>
      <c r="C29" s="28" t="s">
        <v>42</v>
      </c>
      <c r="D29" s="27">
        <v>520</v>
      </c>
      <c r="E29" s="29">
        <v>3.25</v>
      </c>
      <c r="F29" s="30">
        <v>468000</v>
      </c>
    </row>
    <row r="30" spans="1:6" ht="47.25">
      <c r="A30" s="27">
        <v>3</v>
      </c>
      <c r="B30" s="28" t="s">
        <v>33</v>
      </c>
      <c r="C30" s="28" t="s">
        <v>43</v>
      </c>
      <c r="D30" s="27">
        <v>130</v>
      </c>
      <c r="E30" s="29">
        <v>0.8125</v>
      </c>
      <c r="F30" s="30">
        <v>117000</v>
      </c>
    </row>
    <row r="31" spans="1:6" ht="47.25">
      <c r="A31" s="27">
        <v>4</v>
      </c>
      <c r="B31" s="28" t="s">
        <v>34</v>
      </c>
      <c r="C31" s="28" t="s">
        <v>43</v>
      </c>
      <c r="D31" s="27">
        <v>130</v>
      </c>
      <c r="E31" s="29">
        <v>0.8125</v>
      </c>
      <c r="F31" s="30">
        <v>117000</v>
      </c>
    </row>
    <row r="32" spans="1:6" ht="31.5">
      <c r="A32" s="27">
        <v>5</v>
      </c>
      <c r="B32" s="28" t="s">
        <v>16</v>
      </c>
      <c r="C32" s="28" t="s">
        <v>44</v>
      </c>
      <c r="D32" s="27">
        <v>325</v>
      </c>
      <c r="E32" s="29">
        <v>2.03125</v>
      </c>
      <c r="F32" s="30">
        <v>292500</v>
      </c>
    </row>
    <row r="33" spans="1:6" ht="15.75">
      <c r="A33" s="40" t="s">
        <v>30</v>
      </c>
      <c r="B33" s="41"/>
      <c r="C33" s="41"/>
      <c r="D33" s="20">
        <v>2155</v>
      </c>
      <c r="E33" s="26">
        <v>13.46875</v>
      </c>
      <c r="F33" s="23">
        <v>1939500</v>
      </c>
    </row>
    <row r="34" spans="1:6" ht="47.25">
      <c r="A34" s="27">
        <v>1</v>
      </c>
      <c r="B34" s="28" t="s">
        <v>17</v>
      </c>
      <c r="C34" s="28" t="s">
        <v>43</v>
      </c>
      <c r="D34" s="27">
        <v>490</v>
      </c>
      <c r="E34" s="29">
        <v>3.0625</v>
      </c>
      <c r="F34" s="30">
        <v>441000</v>
      </c>
    </row>
    <row r="35" spans="1:6" ht="47.25">
      <c r="A35" s="27">
        <v>2</v>
      </c>
      <c r="B35" s="28" t="s">
        <v>18</v>
      </c>
      <c r="C35" s="28" t="s">
        <v>43</v>
      </c>
      <c r="D35" s="27">
        <v>460</v>
      </c>
      <c r="E35" s="29">
        <v>2.875</v>
      </c>
      <c r="F35" s="30">
        <v>414000</v>
      </c>
    </row>
    <row r="36" spans="1:6" ht="47.25">
      <c r="A36" s="27">
        <v>3</v>
      </c>
      <c r="B36" s="28" t="s">
        <v>19</v>
      </c>
      <c r="C36" s="28" t="s">
        <v>43</v>
      </c>
      <c r="D36" s="27">
        <v>165</v>
      </c>
      <c r="E36" s="29">
        <v>1.03125</v>
      </c>
      <c r="F36" s="30">
        <v>148500</v>
      </c>
    </row>
    <row r="37" spans="1:6" ht="47.25">
      <c r="A37" s="27">
        <v>4</v>
      </c>
      <c r="B37" s="28" t="s">
        <v>20</v>
      </c>
      <c r="C37" s="28" t="s">
        <v>43</v>
      </c>
      <c r="D37" s="27">
        <v>325</v>
      </c>
      <c r="E37" s="29">
        <v>2.03125</v>
      </c>
      <c r="F37" s="30">
        <v>292500</v>
      </c>
    </row>
    <row r="38" spans="1:6" ht="47.25">
      <c r="A38" s="27">
        <v>5</v>
      </c>
      <c r="B38" s="28" t="s">
        <v>21</v>
      </c>
      <c r="C38" s="28" t="s">
        <v>43</v>
      </c>
      <c r="D38" s="27">
        <v>75</v>
      </c>
      <c r="E38" s="29">
        <v>0.46875</v>
      </c>
      <c r="F38" s="30">
        <v>67500</v>
      </c>
    </row>
    <row r="39" spans="1:6" ht="47.25">
      <c r="A39" s="27">
        <v>6</v>
      </c>
      <c r="B39" s="28" t="s">
        <v>22</v>
      </c>
      <c r="C39" s="28" t="s">
        <v>43</v>
      </c>
      <c r="D39" s="27">
        <v>25</v>
      </c>
      <c r="E39" s="29">
        <v>0.15625</v>
      </c>
      <c r="F39" s="30">
        <v>22500</v>
      </c>
    </row>
    <row r="40" spans="1:6" ht="47.25">
      <c r="A40" s="27">
        <v>7</v>
      </c>
      <c r="B40" s="28" t="s">
        <v>23</v>
      </c>
      <c r="C40" s="28" t="s">
        <v>43</v>
      </c>
      <c r="D40" s="27">
        <v>25</v>
      </c>
      <c r="E40" s="29">
        <v>0.15625</v>
      </c>
      <c r="F40" s="30">
        <v>22500</v>
      </c>
    </row>
    <row r="41" spans="1:6" ht="47.25">
      <c r="A41" s="27">
        <v>8</v>
      </c>
      <c r="B41" s="28" t="s">
        <v>24</v>
      </c>
      <c r="C41" s="28" t="s">
        <v>43</v>
      </c>
      <c r="D41" s="27">
        <v>125</v>
      </c>
      <c r="E41" s="29">
        <v>0.78125</v>
      </c>
      <c r="F41" s="30">
        <v>112500</v>
      </c>
    </row>
    <row r="42" spans="1:6" ht="47.25">
      <c r="A42" s="27">
        <v>9</v>
      </c>
      <c r="B42" s="28" t="s">
        <v>25</v>
      </c>
      <c r="C42" s="28" t="s">
        <v>43</v>
      </c>
      <c r="D42" s="27">
        <v>70</v>
      </c>
      <c r="E42" s="29">
        <v>0.4375</v>
      </c>
      <c r="F42" s="30">
        <v>63000</v>
      </c>
    </row>
    <row r="43" spans="1:6" ht="47.25">
      <c r="A43" s="27">
        <v>10</v>
      </c>
      <c r="B43" s="28" t="s">
        <v>26</v>
      </c>
      <c r="C43" s="28" t="s">
        <v>43</v>
      </c>
      <c r="D43" s="27">
        <v>395</v>
      </c>
      <c r="E43" s="29">
        <v>2.46875</v>
      </c>
      <c r="F43" s="30">
        <v>355500</v>
      </c>
    </row>
    <row r="44" spans="1:6" ht="15.75">
      <c r="A44" s="40" t="s">
        <v>9</v>
      </c>
      <c r="B44" s="41"/>
      <c r="C44" s="41"/>
      <c r="D44" s="21">
        <v>4989</v>
      </c>
      <c r="E44" s="22">
        <v>31.181249999999999</v>
      </c>
      <c r="F44" s="23">
        <v>4490100</v>
      </c>
    </row>
    <row r="45" spans="1:6" ht="15.75">
      <c r="A45" s="2"/>
      <c r="B45" s="2"/>
      <c r="C45" s="2"/>
      <c r="D45" s="2"/>
      <c r="E45" s="2"/>
      <c r="F45" s="2"/>
    </row>
    <row r="46" spans="1:6" ht="15.75">
      <c r="A46" s="2"/>
      <c r="B46" s="2"/>
      <c r="C46" s="2"/>
      <c r="D46" s="2"/>
      <c r="E46" s="2"/>
      <c r="F46" s="2"/>
    </row>
    <row r="47" spans="1:6" ht="15.75">
      <c r="A47" s="32" t="s">
        <v>68</v>
      </c>
      <c r="B47" s="32"/>
      <c r="C47" s="32"/>
      <c r="D47" s="32"/>
      <c r="E47" s="32"/>
      <c r="F47" s="2"/>
    </row>
    <row r="48" spans="1:6" ht="15.75">
      <c r="A48" s="13" t="s">
        <v>37</v>
      </c>
      <c r="B48" s="14" t="s">
        <v>59</v>
      </c>
      <c r="C48" s="14" t="s">
        <v>67</v>
      </c>
      <c r="D48" s="14" t="s">
        <v>60</v>
      </c>
      <c r="E48" s="14" t="s">
        <v>66</v>
      </c>
      <c r="F48" s="2"/>
    </row>
    <row r="49" spans="1:6" ht="15.75">
      <c r="A49" s="15" t="s">
        <v>58</v>
      </c>
      <c r="B49" s="16">
        <v>1</v>
      </c>
      <c r="C49" s="33">
        <v>900</v>
      </c>
      <c r="D49" s="17">
        <v>499</v>
      </c>
      <c r="E49" s="18">
        <f>D49*C49</f>
        <v>449100</v>
      </c>
      <c r="F49" s="2"/>
    </row>
    <row r="50" spans="1:6" ht="15.75">
      <c r="A50" s="15" t="s">
        <v>38</v>
      </c>
      <c r="B50" s="16">
        <v>1</v>
      </c>
      <c r="C50" s="34"/>
      <c r="D50" s="17">
        <v>708</v>
      </c>
      <c r="E50" s="18">
        <f>D50*C49</f>
        <v>637200</v>
      </c>
      <c r="F50" s="2"/>
    </row>
    <row r="51" spans="1:6" ht="15.75">
      <c r="A51" s="15" t="s">
        <v>61</v>
      </c>
      <c r="B51" s="16">
        <v>1</v>
      </c>
      <c r="C51" s="34"/>
      <c r="D51" s="17">
        <v>187</v>
      </c>
      <c r="E51" s="18">
        <f>D51*C49</f>
        <v>168300</v>
      </c>
      <c r="F51" s="2"/>
    </row>
    <row r="52" spans="1:6" ht="15.75">
      <c r="A52" s="15" t="s">
        <v>62</v>
      </c>
      <c r="B52" s="16">
        <v>2</v>
      </c>
      <c r="C52" s="34"/>
      <c r="D52" s="17">
        <v>1562</v>
      </c>
      <c r="E52" s="18">
        <f>D52*C49</f>
        <v>1405800</v>
      </c>
      <c r="F52" s="2"/>
    </row>
    <row r="53" spans="1:6" ht="15.75">
      <c r="A53" s="15" t="s">
        <v>63</v>
      </c>
      <c r="B53" s="16">
        <v>2</v>
      </c>
      <c r="C53" s="34"/>
      <c r="D53" s="17">
        <v>1364</v>
      </c>
      <c r="E53" s="18">
        <f>D53*C49</f>
        <v>1227600</v>
      </c>
      <c r="F53" s="2"/>
    </row>
    <row r="54" spans="1:6" ht="15.75">
      <c r="A54" s="15" t="s">
        <v>64</v>
      </c>
      <c r="B54" s="16">
        <v>1</v>
      </c>
      <c r="C54" s="35"/>
      <c r="D54" s="17">
        <v>669</v>
      </c>
      <c r="E54" s="18">
        <f>D54*C49</f>
        <v>602100</v>
      </c>
      <c r="F54" s="2"/>
    </row>
    <row r="55" spans="1:6" ht="15.75">
      <c r="A55" s="36" t="s">
        <v>9</v>
      </c>
      <c r="B55" s="37"/>
      <c r="C55" s="38"/>
      <c r="D55" s="17">
        <f>SUM(D49:D54)</f>
        <v>4989</v>
      </c>
      <c r="E55" s="18">
        <f>SUM(E49:E54)</f>
        <v>4490100</v>
      </c>
      <c r="F55" s="2"/>
    </row>
    <row r="56" spans="1:6" ht="15.75">
      <c r="A56" s="2"/>
      <c r="B56" s="2"/>
      <c r="C56" s="2"/>
      <c r="D56" s="2"/>
      <c r="E56" s="2"/>
      <c r="F56" s="2"/>
    </row>
    <row r="57" spans="1:6" ht="15.75">
      <c r="A57" s="2"/>
      <c r="B57" s="2"/>
      <c r="C57" s="2"/>
      <c r="D57" s="2"/>
      <c r="E57" s="2"/>
      <c r="F57" s="2"/>
    </row>
    <row r="58" spans="1:6" ht="15.75">
      <c r="A58" s="5"/>
      <c r="B58" s="24" t="s">
        <v>69</v>
      </c>
      <c r="C58" s="6"/>
      <c r="D58" s="2"/>
      <c r="E58" s="2"/>
      <c r="F58" s="2"/>
    </row>
    <row r="59" spans="1:6" ht="31.5">
      <c r="A59" s="3" t="s">
        <v>45</v>
      </c>
      <c r="B59" s="4" t="s">
        <v>46</v>
      </c>
      <c r="C59" s="4" t="s">
        <v>47</v>
      </c>
      <c r="D59" s="2"/>
      <c r="E59" s="2"/>
      <c r="F59" s="2"/>
    </row>
    <row r="60" spans="1:6" ht="15.75">
      <c r="A60" s="7">
        <v>1</v>
      </c>
      <c r="B60" s="8" t="s">
        <v>48</v>
      </c>
      <c r="C60" s="8">
        <f>SUM(C61:C63)</f>
        <v>422</v>
      </c>
      <c r="D60" s="2"/>
      <c r="E60" s="2"/>
      <c r="F60" s="2"/>
    </row>
    <row r="61" spans="1:6" ht="15.75">
      <c r="A61" s="9" t="s">
        <v>55</v>
      </c>
      <c r="B61" s="10" t="s">
        <v>49</v>
      </c>
      <c r="C61" s="10">
        <v>274</v>
      </c>
      <c r="D61" s="2"/>
      <c r="E61" s="2"/>
      <c r="F61" s="2"/>
    </row>
    <row r="62" spans="1:6" ht="31.5">
      <c r="A62" s="9" t="s">
        <v>56</v>
      </c>
      <c r="B62" s="10" t="s">
        <v>65</v>
      </c>
      <c r="C62" s="10">
        <v>41</v>
      </c>
      <c r="D62" s="2"/>
      <c r="E62" s="2"/>
      <c r="F62" s="2"/>
    </row>
    <row r="63" spans="1:6" ht="15.75">
      <c r="A63" s="9" t="s">
        <v>57</v>
      </c>
      <c r="B63" s="10" t="s">
        <v>50</v>
      </c>
      <c r="C63" s="10">
        <v>107</v>
      </c>
      <c r="D63" s="2"/>
      <c r="E63" s="2"/>
      <c r="F63" s="2"/>
    </row>
    <row r="64" spans="1:6" ht="78.75">
      <c r="A64" s="7">
        <v>2</v>
      </c>
      <c r="B64" s="8" t="s">
        <v>81</v>
      </c>
      <c r="C64" s="8">
        <v>214</v>
      </c>
      <c r="D64" s="2"/>
      <c r="E64" s="2"/>
      <c r="F64" s="2"/>
    </row>
    <row r="65" spans="1:6" ht="15.75">
      <c r="A65" s="7">
        <v>3</v>
      </c>
      <c r="B65" s="8" t="s">
        <v>51</v>
      </c>
      <c r="C65" s="8">
        <f>SUM(C60,C64)</f>
        <v>636</v>
      </c>
      <c r="D65" s="2"/>
      <c r="E65" s="2"/>
      <c r="F65" s="2"/>
    </row>
    <row r="66" spans="1:6" ht="15.75">
      <c r="A66" s="7">
        <v>4</v>
      </c>
      <c r="B66" s="11" t="s">
        <v>52</v>
      </c>
      <c r="C66" s="10">
        <v>127</v>
      </c>
      <c r="D66" s="2"/>
      <c r="E66" s="2"/>
      <c r="F66" s="2"/>
    </row>
    <row r="67" spans="1:6" ht="15.75">
      <c r="A67" s="7">
        <v>5</v>
      </c>
      <c r="B67" s="11" t="s">
        <v>53</v>
      </c>
      <c r="C67" s="10">
        <v>137</v>
      </c>
      <c r="D67" s="2"/>
      <c r="E67" s="2"/>
      <c r="F67" s="2"/>
    </row>
    <row r="68" spans="1:6" ht="15.75">
      <c r="A68" s="3"/>
      <c r="B68" s="12" t="s">
        <v>54</v>
      </c>
      <c r="C68" s="12">
        <f>SUM(C65:C67)</f>
        <v>900</v>
      </c>
      <c r="D68" s="2"/>
      <c r="E68" s="2"/>
      <c r="F68" s="2"/>
    </row>
    <row r="69" spans="1:6" ht="15.75">
      <c r="A69" s="2"/>
      <c r="B69" s="2"/>
      <c r="C69" s="2"/>
      <c r="D69" s="2"/>
      <c r="E69" s="2"/>
      <c r="F69" s="2"/>
    </row>
    <row r="70" spans="1:6" ht="15.75">
      <c r="A70" s="2"/>
      <c r="B70" s="2"/>
      <c r="C70" s="2"/>
      <c r="D70" s="2"/>
      <c r="E70" s="2"/>
      <c r="F70" s="2"/>
    </row>
    <row r="71" spans="1:6" s="1" customFormat="1" ht="15.75">
      <c r="A71" s="2"/>
      <c r="B71" s="2" t="s">
        <v>70</v>
      </c>
      <c r="C71" s="2"/>
      <c r="D71" s="2"/>
      <c r="E71" s="2" t="s">
        <v>71</v>
      </c>
      <c r="F71" s="2"/>
    </row>
    <row r="72" spans="1:6" ht="15.75">
      <c r="A72" s="2"/>
      <c r="B72" s="2"/>
      <c r="C72" s="2"/>
      <c r="D72" s="2"/>
      <c r="E72" s="2"/>
      <c r="F72" s="2"/>
    </row>
    <row r="73" spans="1:6" s="1" customFormat="1" ht="15.75">
      <c r="A73" s="2"/>
      <c r="B73" s="2"/>
      <c r="C73" s="2"/>
      <c r="D73" s="2"/>
      <c r="E73" s="2"/>
      <c r="F73" s="2"/>
    </row>
    <row r="74" spans="1:6" ht="15.75">
      <c r="A74" s="2"/>
      <c r="B74" s="2"/>
      <c r="C74" s="2"/>
      <c r="D74" s="2"/>
      <c r="E74" s="2"/>
      <c r="F74" s="2"/>
    </row>
    <row r="75" spans="1:6" ht="15.75">
      <c r="A75" s="2"/>
      <c r="B75" s="2"/>
      <c r="C75" s="2"/>
      <c r="D75" s="2"/>
      <c r="E75" s="2"/>
      <c r="F75" s="2"/>
    </row>
  </sheetData>
  <mergeCells count="17">
    <mergeCell ref="E6:F6"/>
    <mergeCell ref="A8:F8"/>
    <mergeCell ref="A1:F1"/>
    <mergeCell ref="E2:F2"/>
    <mergeCell ref="E3:F3"/>
    <mergeCell ref="E4:F4"/>
    <mergeCell ref="E5:F5"/>
    <mergeCell ref="B9:F9"/>
    <mergeCell ref="A47:E47"/>
    <mergeCell ref="C49:C54"/>
    <mergeCell ref="A55:C55"/>
    <mergeCell ref="A11:F11"/>
    <mergeCell ref="A13:C13"/>
    <mergeCell ref="A20:C20"/>
    <mergeCell ref="A27:C27"/>
    <mergeCell ref="A33:C33"/>
    <mergeCell ref="A44:C44"/>
  </mergeCells>
  <pageMargins left="0.37" right="0.37" top="0.42" bottom="0.42" header="0.31496062992125984" footer="0.31496062992125984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работы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Некрасов Артем</dc:creator>
  <cp:lastModifiedBy>karpachevskaya</cp:lastModifiedBy>
  <cp:lastPrinted>2013-12-24T07:44:26Z</cp:lastPrinted>
  <dcterms:created xsi:type="dcterms:W3CDTF">2013-04-16T11:48:07Z</dcterms:created>
  <dcterms:modified xsi:type="dcterms:W3CDTF">2013-12-25T04:55:46Z</dcterms:modified>
</cp:coreProperties>
</file>