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2" sheetId="1" state="visible" r:id="rId1"/>
  </sheets>
  <definedNames>
    <definedName name="_xlnm._FilterDatabase" localSheetId="0" hidden="1">Лист2!$A$7:$Y$1764</definedName>
    <definedName name="_xlnm._FilterDatabase" localSheetId="0" hidden="1">Лист2!$A$7:$Y$1764</definedName>
  </definedNames>
  <calcPr/>
</workbook>
</file>

<file path=xl/sharedStrings.xml><?xml version="1.0" encoding="utf-8"?>
<sst xmlns="http://schemas.openxmlformats.org/spreadsheetml/2006/main" count="1933" uniqueCount="1933">
  <si>
    <t xml:space="preserve">№ п/п</t>
  </si>
  <si>
    <t>ОМС</t>
  </si>
  <si>
    <t xml:space="preserve">Адрес МКД</t>
  </si>
  <si>
    <t xml:space="preserve">Стоимость капитального ремонта, всего</t>
  </si>
  <si>
    <t xml:space="preserve">Виды работ/услуг, установленные частью 1 статьи 166 Жилищного кодекса Российской Федерации</t>
  </si>
  <si>
    <t xml:space="preserve">Виды работ/услуг, установленные частью 2 статьи 17 Закона Пермского края от 11 марта 2014 г. N 304-ПК</t>
  </si>
  <si>
    <t xml:space="preserve">Плановая дата завершения работ</t>
  </si>
  <si>
    <t xml:space="preserve">Способ формирования</t>
  </si>
  <si>
    <t xml:space="preserve">Ремонт внутридомовых инженерных систем</t>
  </si>
  <si>
    <t xml:space="preserve">Ремонт подвальных помещений</t>
  </si>
  <si>
    <t xml:space="preserve">Ремонт, замена, модернизация лифтов, ремонт лифтовых шахт, машинных и блочных помещений</t>
  </si>
  <si>
    <t xml:space="preserve">Ремонт крыши</t>
  </si>
  <si>
    <t xml:space="preserve">Ремонт фасада</t>
  </si>
  <si>
    <t xml:space="preserve">Ремонт фундамента</t>
  </si>
  <si>
    <t xml:space="preserve">Установка коллективных (общедомовых) приборов учета и узлов управления и регулирования потребления ресурсов</t>
  </si>
  <si>
    <t xml:space="preserve">Ремонт несущих конструкций многоквартирного дома</t>
  </si>
  <si>
    <t xml:space="preserve">Инструментальное обследование при разработке проектной документации</t>
  </si>
  <si>
    <t xml:space="preserve">Выполнение работ по комплексному обследованию технического состояния многоквартирного дома</t>
  </si>
  <si>
    <t xml:space="preserve">Установка автоматизированных информационно-измерительных систем учета потребления коммунальных ресурсов и коммунальных услуг</t>
  </si>
  <si>
    <t>ЭЛ</t>
  </si>
  <si>
    <t>ТЕП</t>
  </si>
  <si>
    <t>ГАЗ</t>
  </si>
  <si>
    <t>ХВС</t>
  </si>
  <si>
    <t>ГВС</t>
  </si>
  <si>
    <t>ВОД</t>
  </si>
  <si>
    <t xml:space="preserve">не требующий утепления</t>
  </si>
  <si>
    <t xml:space="preserve">требующий утепления</t>
  </si>
  <si>
    <t xml:space="preserve">объекта культурного наследия</t>
  </si>
  <si>
    <t>РП</t>
  </si>
  <si>
    <t>РЛ</t>
  </si>
  <si>
    <t>РК</t>
  </si>
  <si>
    <t>Рфа</t>
  </si>
  <si>
    <t>УФ</t>
  </si>
  <si>
    <t>РФаК</t>
  </si>
  <si>
    <t>РФ</t>
  </si>
  <si>
    <t>УП</t>
  </si>
  <si>
    <t>РНК</t>
  </si>
  <si>
    <t>ИО</t>
  </si>
  <si>
    <t>КО</t>
  </si>
  <si>
    <t>руб.</t>
  </si>
  <si>
    <t>ед.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</si>
  <si>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</si>
  <si>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</si>
  <si>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</si>
  <si>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</si>
  <si>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</si>
  <si>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</si>
  <si>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</si>
  <si>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</si>
  <si>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</si>
  <si>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</si>
  <si>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</si>
  <si>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</si>
  <si>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</si>
  <si>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</si>
  <si>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</si>
  <si>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</si>
  <si>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</si>
  <si>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</si>
  <si>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</si>
  <si>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</si>
  <si>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</si>
  <si>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</si>
  <si>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</si>
  <si>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</si>
  <si>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</si>
  <si>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Всего</t>
  </si>
  <si>
    <t xml:space="preserve">Всего 2024</t>
  </si>
  <si>
    <t xml:space="preserve">Александровский муниципальный округ</t>
  </si>
  <si>
    <t xml:space="preserve">Александровский МОкр, г. Александровск, ул. Мехоношина, д. 8</t>
  </si>
  <si>
    <t>31.12.2024</t>
  </si>
  <si>
    <t xml:space="preserve">СС УК/ТСЖ</t>
  </si>
  <si>
    <t xml:space="preserve">Бардымский муниципальный округ</t>
  </si>
  <si>
    <t xml:space="preserve">Бардымский р-н, Бардымский МОкр, с. Барда, ул. Газовиков, д. 12</t>
  </si>
  <si>
    <t>РО</t>
  </si>
  <si>
    <t xml:space="preserve">Бардымский р-н, Бардымский МОкр, с. Барда, ул. Газовиков, д. 17</t>
  </si>
  <si>
    <t xml:space="preserve">Бардымский р-н, Бардымский МОкр, с. Барда, ул. Газовиков, д. 18</t>
  </si>
  <si>
    <t xml:space="preserve">Бардымский р-н, Бардымский МОкр, с. Барда, ул. Газовиков, д. 19</t>
  </si>
  <si>
    <t xml:space="preserve">Бардымский р-н, Бардымский МОкр, с. Барда, ул. Ленина, д. 33А</t>
  </si>
  <si>
    <t xml:space="preserve">Бардымский р-н, Бардымский МОкр, с. Барда, ул. Ленина, д. 55</t>
  </si>
  <si>
    <t xml:space="preserve">Бардымский р-н, Бардымский МОкр, с. Барда, ул. М.Горького, д. 44</t>
  </si>
  <si>
    <t xml:space="preserve">Бардымский р-н, Бардымский МОкр, с. Барда, ул. Фрунзе, д. 9</t>
  </si>
  <si>
    <t xml:space="preserve">Березовский муниципальный округ</t>
  </si>
  <si>
    <t xml:space="preserve">Березовский р-н, Березовский МОкр, с. Березовка, ул. Октябрьская, д. 39</t>
  </si>
  <si>
    <t xml:space="preserve">Березовский р-н, Березовский МОкр, с. Березовка, ул. Октябрьская, д. 41</t>
  </si>
  <si>
    <t xml:space="preserve">Березовский р-н, Березовский МОкр, с. Березовка, ул. Пролетарская, д. 23</t>
  </si>
  <si>
    <t xml:space="preserve">Березовский р-н, Березовский МОкр, с. Березовка, ул. Труда, д. 4</t>
  </si>
  <si>
    <t xml:space="preserve">Березовский р-н, Березовский МОкр, с. Березовка, ул. Труда, д. 4А</t>
  </si>
  <si>
    <t xml:space="preserve">Березовский р-н, Березовский МОкр, с. Березовка, ул. Труда, д. 6</t>
  </si>
  <si>
    <t>Верещагинский</t>
  </si>
  <si>
    <t xml:space="preserve">Верещагинский р-н, Верещагинский, г. Верещагино, ул. Железнодорожная, д. 71А</t>
  </si>
  <si>
    <t xml:space="preserve">Верещагинский р-н, Верещагинский, г. Верещагино, ул. Ленина, д. 57</t>
  </si>
  <si>
    <t xml:space="preserve">Верещагинский р-н, Верещагинский, г. Верещагино, ул. Октябрьская, д. 92</t>
  </si>
  <si>
    <t xml:space="preserve">Верещагинский р-н, Верещагинский, г. Верещагино, ул. Советская, д. 96</t>
  </si>
  <si>
    <t xml:space="preserve">Верещагинский р-н, Верещагинский, г. Верещагино, ул. Фрунзе, д. 100</t>
  </si>
  <si>
    <t>Горнозаводский</t>
  </si>
  <si>
    <t xml:space="preserve">Горнозаводский р-н, Горнозаводский, г. Горнозаводск, ул. Гипроцемента, д. 30</t>
  </si>
  <si>
    <t xml:space="preserve">Горнозаводский р-н, Горнозаводский, г. Горнозаводск, ул. Свердлова, д. 65</t>
  </si>
  <si>
    <t xml:space="preserve">Горнозаводский р-н, Горнозаводский, г. Горнозаводск, ул. Свердлова, д. 74</t>
  </si>
  <si>
    <t xml:space="preserve">Горнозаводский р-н, Горнозаводский, г. Горнозаводск, ул. Свердлова, д. 76</t>
  </si>
  <si>
    <t xml:space="preserve">Горнозаводский р-н, Горнозаводский, рп. Пашия, ул. Карла Маркса, д. 69</t>
  </si>
  <si>
    <t xml:space="preserve">Горнозаводский р-н, Горнозаводский, рп. Пашия, ул. Свердловская, д. 33</t>
  </si>
  <si>
    <t xml:space="preserve">Горнозаводский р-н, Горнозаводский, рп. Пашия, ул. Свердловская, д. 42</t>
  </si>
  <si>
    <t xml:space="preserve">город Березники</t>
  </si>
  <si>
    <t xml:space="preserve">город Березники, г. Березники, пр-кт Ленина, д. 42</t>
  </si>
  <si>
    <t xml:space="preserve">город Березники, г. Березники, пр-кт Ленина, д. 43</t>
  </si>
  <si>
    <t xml:space="preserve">город Березники, г. Березники, пр-кт Советский, д. 18</t>
  </si>
  <si>
    <t xml:space="preserve">город Березники, г. Березники, пр-кт Советский, д. 38</t>
  </si>
  <si>
    <t xml:space="preserve">город Березники, г. Березники, пр-кт Советский, д. 44</t>
  </si>
  <si>
    <t xml:space="preserve">город Березники, г. Березники, пр-кт Советский, д. 50</t>
  </si>
  <si>
    <t xml:space="preserve">город Березники, г. Березники, ул. Ломоносова, д. 131А</t>
  </si>
  <si>
    <t xml:space="preserve">город Березники, г. Березники, ул. Мира, д. 47</t>
  </si>
  <si>
    <t xml:space="preserve">город Березники, г. Березники, ул. Олега Кошевого, д. 6</t>
  </si>
  <si>
    <t xml:space="preserve">город Березники, г. Березники, ул. Парижской Коммуны, д. 26</t>
  </si>
  <si>
    <t xml:space="preserve">город Березники, г. Березники, ул. Парижской Коммуны, д. 30</t>
  </si>
  <si>
    <t xml:space="preserve">город Березники, г. Березники, ул. Парковая, д. 6</t>
  </si>
  <si>
    <t xml:space="preserve">город Березники, г. Березники, ул. Пятилетки, д. 19</t>
  </si>
  <si>
    <t xml:space="preserve">город Березники, г. Березники, ул. Пятилетки, д. 23</t>
  </si>
  <si>
    <t xml:space="preserve">город Березники, г. Березники, ул. Пятилетки, д. 25</t>
  </si>
  <si>
    <t xml:space="preserve">город Березники, г. Березники, ул. Пятилетки, д. 27</t>
  </si>
  <si>
    <t xml:space="preserve">город Березники, г. Березники, ул. Пятилетки, д. 28</t>
  </si>
  <si>
    <t xml:space="preserve">город Березники, г. Березники, ул. Пятилетки, д. 29</t>
  </si>
  <si>
    <t xml:space="preserve">город Березники, г. Березники, ул. Пятилетки, д. 35</t>
  </si>
  <si>
    <t xml:space="preserve">город Березники, г. Березники, ул. Пятилетки, д. 40</t>
  </si>
  <si>
    <t xml:space="preserve">город Березники, г. Березники, ул. Пятилетки, д. 46</t>
  </si>
  <si>
    <t xml:space="preserve">город Березники, г. Березники, ул. Хользунова, д. 80</t>
  </si>
  <si>
    <t xml:space="preserve">город Березники, г. Березники, ул. Челюскинцев, д. 56</t>
  </si>
  <si>
    <t xml:space="preserve">город Березники, г. Березники, ул. Юбилейная, д. 28</t>
  </si>
  <si>
    <t xml:space="preserve">город Кизел</t>
  </si>
  <si>
    <t xml:space="preserve">город Кизел, г. Кизел, ул. Советская, д. 7</t>
  </si>
  <si>
    <t xml:space="preserve">город Кизел, г. Кизел, ул. Советская, д. 8</t>
  </si>
  <si>
    <t xml:space="preserve">Гремячинский муниципальный округ</t>
  </si>
  <si>
    <t xml:space="preserve">Губахинский муниципальный округ</t>
  </si>
  <si>
    <t xml:space="preserve">Гремячинский МОкр, г. Гремячинск, ул. Ленина, д. 156</t>
  </si>
  <si>
    <t xml:space="preserve">Губахинский МОкр, г. Губаха, пр-кт Ленина, д. 19</t>
  </si>
  <si>
    <t xml:space="preserve">Губахинский МОкр, г. Губаха, пр-кт Ленина, д. 25</t>
  </si>
  <si>
    <t xml:space="preserve">Губахинский МОкр, г. Губаха, пр-кт Ленина, д. 35</t>
  </si>
  <si>
    <t xml:space="preserve">Губахинский МОкр, г. Губаха, пр-кт Ленина, д. 41</t>
  </si>
  <si>
    <t xml:space="preserve">Губахинский МОкр, г. Губаха, пр-кт Октябрьский, д. 13</t>
  </si>
  <si>
    <t xml:space="preserve">Губахинский МОкр, г. Губаха, ул. Дегтярева, д. 9</t>
  </si>
  <si>
    <t xml:space="preserve">Губахинский МОкр, г. Губаха, ул. Мичурина, д. 2</t>
  </si>
  <si>
    <t xml:space="preserve">Губахинский МОкр, г. Губаха, ул. Радищева, д. 3</t>
  </si>
  <si>
    <t xml:space="preserve">Губахинский МОкр, г. Губаха, ул. Циолковского, д. 4</t>
  </si>
  <si>
    <t>Добрянский</t>
  </si>
  <si>
    <t xml:space="preserve">Добрянский, г. Добрянка, пер. Строителей, д. 4/1</t>
  </si>
  <si>
    <t xml:space="preserve">Добрянский, г. Добрянка, пер. Строителей, д. 4/2</t>
  </si>
  <si>
    <t xml:space="preserve">Добрянский, г. Добрянка, ул. Герцена, д. 45</t>
  </si>
  <si>
    <t xml:space="preserve">Добрянский, г. Добрянка, ул. Копылова, д. 71</t>
  </si>
  <si>
    <t xml:space="preserve">Добрянский, г. Добрянка, ул. Победы, д. 57</t>
  </si>
  <si>
    <t xml:space="preserve">СС РО</t>
  </si>
  <si>
    <t xml:space="preserve">Добрянский, г. Добрянка, ул. Советская, д. 66</t>
  </si>
  <si>
    <t xml:space="preserve">Добрянский, г. Добрянка, ул. Советская, д. 87/3</t>
  </si>
  <si>
    <t xml:space="preserve">Добрянский, г. Добрянка, ул. Энергетиков, д. 15А</t>
  </si>
  <si>
    <t xml:space="preserve">Добрянский, г. Добрянка, ул. Энергетиков, д. 17</t>
  </si>
  <si>
    <t xml:space="preserve">Добрянский, рп. Полазна (г Добрянка), ул. 50 лет Октября, д. 6</t>
  </si>
  <si>
    <t xml:space="preserve">Добрянский, рп. Полазна (г Добрянка), ул. 50 лет Октября, д. 15</t>
  </si>
  <si>
    <t xml:space="preserve">Добрянский, рп. Полазна (г Добрянка), ул. Газовиков, д. 12</t>
  </si>
  <si>
    <t xml:space="preserve">Добрянский, рп. Полазна (г Добрянка), ул. Дружбы, д. 7</t>
  </si>
  <si>
    <t xml:space="preserve">Добрянский, рп. Полазна (г Добрянка), ул. Дружбы, д. 11</t>
  </si>
  <si>
    <t xml:space="preserve">Добрянский, рп. Полазна (г Добрянка), ул. Дружбы, д. 12</t>
  </si>
  <si>
    <t>Красновишерский</t>
  </si>
  <si>
    <t xml:space="preserve">Красновишерский р-н, Красновишерский, г. Красновишерск, ул. Гагарина, д. 31</t>
  </si>
  <si>
    <t>Краснокамский</t>
  </si>
  <si>
    <t xml:space="preserve">Краснокамский, г. Краснокамск, пер. Гознаковский, д. 3</t>
  </si>
  <si>
    <t xml:space="preserve">Краснокамский, г. Краснокамск, пер. Пальтинский, д. 3</t>
  </si>
  <si>
    <t xml:space="preserve">Краснокамский, г. Краснокамск, проезд Рябиновый, д. 4</t>
  </si>
  <si>
    <t xml:space="preserve">Краснокамский, г. Краснокамск, ул. Большевистская, д. 1</t>
  </si>
  <si>
    <t xml:space="preserve">Краснокамский, г. Краснокамск, ул. Большевистская, д. 3</t>
  </si>
  <si>
    <t xml:space="preserve">Краснокамский, г. Краснокамск, ул. Большевистская, д. 13</t>
  </si>
  <si>
    <t xml:space="preserve">Краснокамский, г. Краснокамск, ул. Большевистская, д. 14</t>
  </si>
  <si>
    <t xml:space="preserve">Краснокамский, г. Краснокамск, ул. Большевистская, д. 15</t>
  </si>
  <si>
    <t xml:space="preserve">Краснокамский, г. Краснокамск, ул. Большевистская, д. 16</t>
  </si>
  <si>
    <t xml:space="preserve">Краснокамский, г. Краснокамск, ул. Большевистская, д. 17</t>
  </si>
  <si>
    <t xml:space="preserve">Краснокамский, г. Краснокамск, ул. Большевистская, д. 19</t>
  </si>
  <si>
    <t xml:space="preserve">Краснокамский, г. Краснокамск, ул. Большевистская, д. 22</t>
  </si>
  <si>
    <t xml:space="preserve">Краснокамский, г. Краснокамск, ул. Большевистская, д. 25</t>
  </si>
  <si>
    <t xml:space="preserve">Краснокамский, г. Краснокамск, ул. Большевистская, д. 28</t>
  </si>
  <si>
    <t xml:space="preserve">Краснокамский, г. Краснокамск, ул. Большевистская, д. 36</t>
  </si>
  <si>
    <t xml:space="preserve">Краснокамский, г. Краснокамск, ул. Дзержинского, д. 2А</t>
  </si>
  <si>
    <t xml:space="preserve">Краснокамский, г. Краснокамск, ул. Калинина, д. 8</t>
  </si>
  <si>
    <t xml:space="preserve">Краснокамский, г. Краснокамск, ул. Карла Либкнехта, д. 4А</t>
  </si>
  <si>
    <t xml:space="preserve">Краснокамский, г. Краснокамск, ул. Карла Маркса, д. 9</t>
  </si>
  <si>
    <t xml:space="preserve">Краснокамский, г. Краснокамск, ул. Комарова, д. 14</t>
  </si>
  <si>
    <t xml:space="preserve">Краснокамский, г. Краснокамск, ул. Павлика Морозова, д. 1</t>
  </si>
  <si>
    <t xml:space="preserve">Краснокамский, г. Краснокамск, ул. Суворова, д. 3</t>
  </si>
  <si>
    <t xml:space="preserve">Краснокамский, г. Краснокамск, ул. Суворова, д. 5</t>
  </si>
  <si>
    <t xml:space="preserve">Краснокамский, г. Краснокамск, ул. Циолковского, д. 8</t>
  </si>
  <si>
    <t xml:space="preserve">Краснокамский, г. Краснокамск, ул. Чехова, д. 3</t>
  </si>
  <si>
    <t>26</t>
  </si>
  <si>
    <t xml:space="preserve">Краснокамский, г. Краснокамск, ул. Чехова, д. 5</t>
  </si>
  <si>
    <t>27</t>
  </si>
  <si>
    <t xml:space="preserve">Краснокамский, п. Майский (г Краснокамск), ул. 9 Пятилетки, д. 10</t>
  </si>
  <si>
    <t>28</t>
  </si>
  <si>
    <t xml:space="preserve">Краснокамский, рп. Оверята (г Краснокамск), ул. Заводская, д. 19</t>
  </si>
  <si>
    <t>29</t>
  </si>
  <si>
    <t xml:space="preserve">Краснокамский, рп. Оверята (г Краснокамск), ул. Комсомольская, д. 2</t>
  </si>
  <si>
    <t>30</t>
  </si>
  <si>
    <t xml:space="preserve">Краснокамский, рп. Оверята (г Краснокамск), ул. Комсомольская, д. 7</t>
  </si>
  <si>
    <t>31</t>
  </si>
  <si>
    <t xml:space="preserve">Краснокамский, рп. Оверята (г Краснокамск), ул. Комсомольская, д. 10</t>
  </si>
  <si>
    <t>32</t>
  </si>
  <si>
    <t xml:space="preserve">г. Краснокамск, ул. Свердлова, д. 18</t>
  </si>
  <si>
    <t>33</t>
  </si>
  <si>
    <t xml:space="preserve">Краснокамский, с. Стряпунята (г Краснокамск), ул. Энтузиастов, д. 2</t>
  </si>
  <si>
    <t xml:space="preserve">Кудымкарский муниципальный округ</t>
  </si>
  <si>
    <t xml:space="preserve">Кудымкарский МОкр, г. Кудымкар, ул. К.Маркса, д. 33А</t>
  </si>
  <si>
    <t xml:space="preserve">Кунгурский муниципальный округ</t>
  </si>
  <si>
    <t xml:space="preserve">Кунгурский р-н, Кунгурский МОкр, г. Кунгур, пер. Вострикова, д. 20</t>
  </si>
  <si>
    <t xml:space="preserve">Кунгурский р-н, Кунгурский МОкр, г. Кунгур, ул. Бачурина, д. 13Б</t>
  </si>
  <si>
    <t xml:space="preserve">Кунгурский р-н, Кунгурский МОкр, г. Кунгур, ул. Буровиков, д. 4</t>
  </si>
  <si>
    <t xml:space="preserve">Кунгурский р-н, Кунгурский МОкр, г. Кунгур, ул. Детская, д. 37</t>
  </si>
  <si>
    <t xml:space="preserve">Кунгурский р-н, Кунгурский МОкр, г. Кунгур, ул. Ильина, д. 24</t>
  </si>
  <si>
    <t xml:space="preserve">Кунгурский р-н, Кунгурский МОкр, г. Кунгур, ул. Кирова, д. 36</t>
  </si>
  <si>
    <t xml:space="preserve">Кунгурский р-н, Кунгурский МОкр, г. Кунгур, ул. Коммуны, д. 34</t>
  </si>
  <si>
    <t xml:space="preserve">Кунгурский р-н, Кунгурский МОкр, г. Кунгур, ул. Космонавтов, д. 10А</t>
  </si>
  <si>
    <t xml:space="preserve">Кунгурский р-н, Кунгурский МОкр, г. Кунгур, ул. Ленина, д. 64</t>
  </si>
  <si>
    <t xml:space="preserve">Кунгурский р-н, Кунгурский МОкр, г. Кунгур, ул. Мамонтова, д. 13</t>
  </si>
  <si>
    <t xml:space="preserve">Кунгурский р-н, Кунгурский МОкр, г. Кунгур, ул. Нефтяников, д. 35</t>
  </si>
  <si>
    <t xml:space="preserve">Кунгурский р-н, Кунгурский МОкр, г. Кунгур, ул. Плехановский тракт, д. 6</t>
  </si>
  <si>
    <t xml:space="preserve">Кунгурский р-н, Кунгурский МОкр, г. Кунгур, ул. Просвещения, д. 13</t>
  </si>
  <si>
    <t xml:space="preserve">Кунгурский р-н, Кунгурский МОкр, г. Кунгур, ул. Ситникова, д. 57</t>
  </si>
  <si>
    <t xml:space="preserve">Кунгурский р-н, Кунгурский МОкр, г. Кунгур, ул. Транспортная, д. 43</t>
  </si>
  <si>
    <t xml:space="preserve">Кунгурский р-н, Кунгурский МОкр, г. Кунгур, ул. Труда, д. 43</t>
  </si>
  <si>
    <t xml:space="preserve">Кунгурский р-н, Кунгурский МОкр, г. Кунгур, ул. Труда, д. 47</t>
  </si>
  <si>
    <t xml:space="preserve">Кунгурский р-н, Кунгурский МОкр, г. Кунгур, ул. Труда, д. 63</t>
  </si>
  <si>
    <t xml:space="preserve">Кунгурский р-н, Кунгурский МОкр, с. Моховое, ул. Мира, д. 14</t>
  </si>
  <si>
    <t xml:space="preserve">Лысьвенский городской округ</t>
  </si>
  <si>
    <t xml:space="preserve">Лысьвенский ГО, г. Лысьва, пр-кт Победы, д. 21</t>
  </si>
  <si>
    <t xml:space="preserve">Лысьвенский ГО, г. Лысьва, пр-кт Победы, д. 109</t>
  </si>
  <si>
    <t xml:space="preserve">Лысьвенский ГО, г. Лысьва, ул. Белинского, д. 27</t>
  </si>
  <si>
    <t xml:space="preserve">Лысьвенский ГО, г. Лысьва, ул. Делегатская, д. 30</t>
  </si>
  <si>
    <t xml:space="preserve">Лысьвенский ГО, г. Лысьва, ул. Делегатская, д. 34</t>
  </si>
  <si>
    <t xml:space="preserve">Лысьвенский ГО, г. Лысьва, ул. Делегатская, д. 36</t>
  </si>
  <si>
    <t xml:space="preserve">Лысьвенский ГО, г. Лысьва, ул. Делегатская, д. 36А</t>
  </si>
  <si>
    <t xml:space="preserve">Лысьвенский ГО, г. Лысьва, ул. Ишмухаметова, д. 13</t>
  </si>
  <si>
    <t xml:space="preserve">Лысьвенский ГО, г. Лысьва, ул. Кирова, д. 8</t>
  </si>
  <si>
    <t xml:space="preserve">Лысьвенский ГО, г. Лысьва, ул. Кирова, д. 27</t>
  </si>
  <si>
    <t xml:space="preserve">Лысьвенский ГО, г. Лысьва, ул. Кузьмина, д. 13</t>
  </si>
  <si>
    <t xml:space="preserve">Лысьвенский ГО, г. Лысьва, ул. Кузьмина, д. 15</t>
  </si>
  <si>
    <t xml:space="preserve">Лысьвенский ГО, г. Лысьва, ул. Куйбышева, д. 6</t>
  </si>
  <si>
    <t xml:space="preserve">Лысьвенский ГО, г. Лысьва, ул. Куйбышева, д. 7</t>
  </si>
  <si>
    <t xml:space="preserve">Лысьвенский ГО, г. Лысьва, ул. Ленина, д. 47</t>
  </si>
  <si>
    <t xml:space="preserve">Лысьвенский ГО, г. Лысьва, ул. Ленина, д. 51</t>
  </si>
  <si>
    <t xml:space="preserve">Лысьвенский ГО, г. Лысьва, ул. Металлистов, д. 21А</t>
  </si>
  <si>
    <t xml:space="preserve">Лысьвенский ГО, г. Лысьва, ул. Металлистов, д. 22</t>
  </si>
  <si>
    <t xml:space="preserve">Лысьвенский ГО, г. Лысьва, ул. Металлистов, д. 24</t>
  </si>
  <si>
    <t xml:space="preserve">Лысьвенский ГО, г. Лысьва, ул. Металлистов, д. 26</t>
  </si>
  <si>
    <t xml:space="preserve">Лысьвенский ГО, г. Лысьва, ул. Невского, д. 1А</t>
  </si>
  <si>
    <t xml:space="preserve">Лысьвенский ГО, г. Лысьва, ул. Невского, д. 4</t>
  </si>
  <si>
    <t xml:space="preserve">Лысьвенский ГО, г. Лысьва, ул. Оборина, д. 4</t>
  </si>
  <si>
    <t xml:space="preserve">Лысьвенский ГО, г. Лысьва, ул. Оборина, д. 64А</t>
  </si>
  <si>
    <t xml:space="preserve">Лысьвенский ГО, г. Лысьва, ул. Оборина, д. 67</t>
  </si>
  <si>
    <t xml:space="preserve">Лысьвенский ГО, г. Лысьва, ул. Озерная, д. 13</t>
  </si>
  <si>
    <t xml:space="preserve">Лысьвенский ГО, г. Лысьва, ул. Озерная, д. 24</t>
  </si>
  <si>
    <t xml:space="preserve">Лысьвенский ГО, г. Лысьва, ул. Орджоникидзе, д. 8</t>
  </si>
  <si>
    <t xml:space="preserve">Лысьвенский ГО, г. Лысьва, ул. Орджоникидзе, д. 10Д</t>
  </si>
  <si>
    <t xml:space="preserve">Лысьвенский ГО, г. Лысьва, ул. Перовской, д. 18</t>
  </si>
  <si>
    <t xml:space="preserve">Лысьвенский ГО, г. Лысьва, ул. Перовской, д. 20</t>
  </si>
  <si>
    <t xml:space="preserve">Лысьвенский ГО, г. Лысьва, ул. Перовской, д. 21</t>
  </si>
  <si>
    <t xml:space="preserve">Лысьвенский ГО, г. Лысьва, ул. Репина, д. 40</t>
  </si>
  <si>
    <t>34</t>
  </si>
  <si>
    <t xml:space="preserve">Лысьвенский ГО, г. Лысьва, ул. Садовая, д. 27</t>
  </si>
  <si>
    <t>35</t>
  </si>
  <si>
    <t xml:space="preserve">Лысьвенский ГО, г. Лысьва, ул. Смышляева, д. 28</t>
  </si>
  <si>
    <t>36</t>
  </si>
  <si>
    <t xml:space="preserve">Лысьвенский ГО, г. Лысьва, ул. Смышляева, д. 108</t>
  </si>
  <si>
    <t>37</t>
  </si>
  <si>
    <t xml:space="preserve">Лысьвенский ГО, г. Лысьва, ул. Федосеева, д. 3А</t>
  </si>
  <si>
    <t>38</t>
  </si>
  <si>
    <t xml:space="preserve">Лысьвенский ГО, г. Лысьва, ул. Чапаева, д. 17</t>
  </si>
  <si>
    <t>39</t>
  </si>
  <si>
    <t xml:space="preserve">Лысьвенский ГО, г. Лысьва, ул. Чапаева, д. 21</t>
  </si>
  <si>
    <t>40</t>
  </si>
  <si>
    <t xml:space="preserve">Лысьвенский ГО, г. Лысьва, ул. Чапаева, д. 21/3</t>
  </si>
  <si>
    <t>41</t>
  </si>
  <si>
    <t xml:space="preserve">Лысьвенский ГО, г. Лысьва, ул. Шмидта, д. 8/2</t>
  </si>
  <si>
    <t>42</t>
  </si>
  <si>
    <t xml:space="preserve">Лысьвенский ГО, г. Лысьва, ул. Шмидта, д. 10</t>
  </si>
  <si>
    <t>43</t>
  </si>
  <si>
    <t xml:space="preserve">Лысьвенский ГО, г. Лысьва, ул. Шмидта, д. 30</t>
  </si>
  <si>
    <t>44</t>
  </si>
  <si>
    <t xml:space="preserve">Лысьвенский ГО, г. Лысьва, ул. Шмидта, д. 37</t>
  </si>
  <si>
    <t>45</t>
  </si>
  <si>
    <t xml:space="preserve">Лысьвенский ГО, г. Лысьва, ул. Шмидта, д. 49</t>
  </si>
  <si>
    <t>46</t>
  </si>
  <si>
    <t xml:space="preserve">Лысьвенский ГО, г. Лысьва, ул. Шмидта, д. 51</t>
  </si>
  <si>
    <t>Нытвенский</t>
  </si>
  <si>
    <t xml:space="preserve">Нытвенский р-н, Нытвенский, г. Нытва, пр-кт Ленина, д. 19</t>
  </si>
  <si>
    <t xml:space="preserve">Нытвенский р-н, Нытвенский, г. Нытва, пр-кт Ленина, д. 28</t>
  </si>
  <si>
    <t xml:space="preserve">Нытвенский р-н, Нытвенский, г. Нытва, пр-кт Ленина, д. 35</t>
  </si>
  <si>
    <t xml:space="preserve">Нытвенский р-н, Нытвенский, г. Нытва, пр-кт Ленина, д. 41</t>
  </si>
  <si>
    <t xml:space="preserve">Нытвенский р-н, Нытвенский, г. Нытва, ул. Карла Либкнехта, д. 11</t>
  </si>
  <si>
    <t xml:space="preserve">Нытвенский р-н, Нытвенский, г. Нытва, ул. Карла Либкнехта, д. 13</t>
  </si>
  <si>
    <t xml:space="preserve">Нытвенский р-н, Нытвенский, г. Нытва, ул. Карла Либкнехта, д. 15</t>
  </si>
  <si>
    <t xml:space="preserve">Нытвенский р-н, Нытвенский, г. Нытва, ул. Карла Либкнехта, д. 21</t>
  </si>
  <si>
    <t xml:space="preserve">Нытвенский р-н, Нытвенский, г. Нытва, ул. Карла Либкнехта, д. 25</t>
  </si>
  <si>
    <t xml:space="preserve">Нытвенский р-н, Нытвенский, рп. Уральский, ул. Набережная, д. 8</t>
  </si>
  <si>
    <t>Октябрьский</t>
  </si>
  <si>
    <t xml:space="preserve">Октябрьский р-н, Октябрьский, рп. Октябрьский, ул. Куйбышева, д. 13</t>
  </si>
  <si>
    <t xml:space="preserve">Октябрьский р-н, Октябрьский, рп. Октябрьский, ул. Трактовая, д. 61</t>
  </si>
  <si>
    <t xml:space="preserve">Октябрьский р-н, Октябрьский, рп. Сарс, ул. Советская, д. 35</t>
  </si>
  <si>
    <t xml:space="preserve">Октябрьский р-н, Октябрьский, рп. Сарс, ул. Советская, д. 54</t>
  </si>
  <si>
    <t xml:space="preserve">Ординский муниципальный округ</t>
  </si>
  <si>
    <t xml:space="preserve">Ординский р-н, Ординский МОкр, с. Орда, ул. Новая, д. 4</t>
  </si>
  <si>
    <t>Осинский</t>
  </si>
  <si>
    <t xml:space="preserve">Осинский р-н, Осинский, г. Оса, ул. Максима Горького, д. 61</t>
  </si>
  <si>
    <t xml:space="preserve">Осинский р-н, Осинский, г. Оса, ул. Степана Разина, д. 69</t>
  </si>
  <si>
    <t xml:space="preserve">Осинский р-н, Осинский, г. Оса, ул. Юбилейная, д. 34</t>
  </si>
  <si>
    <t xml:space="preserve">Осинский р-н, Осинский, п. Светлый, ул. Промышленная, д. 9</t>
  </si>
  <si>
    <t>Очерский</t>
  </si>
  <si>
    <t xml:space="preserve">Очерский р-н, Очерский, г. Очер, ул. Ленина, д. 157А</t>
  </si>
  <si>
    <t xml:space="preserve">Очерский р-н, Очерский, г. Очер, ул. Носкова, д. 14</t>
  </si>
  <si>
    <t xml:space="preserve">Очерский р-н, Очерский, г. Очер, ул. Чапаева, д. 7А</t>
  </si>
  <si>
    <t xml:space="preserve">Пермский городской округ</t>
  </si>
  <si>
    <t xml:space="preserve">Пермский ГО, г. Пермь, б-р Гагарина, д. 62</t>
  </si>
  <si>
    <t xml:space="preserve">Пермский ГО, г. Пермь, б-р Гагарина, д. 66А</t>
  </si>
  <si>
    <t xml:space="preserve">Пермский ГО, г. Пермь, б-р Гагарина, д. 73</t>
  </si>
  <si>
    <t xml:space="preserve">Пермский ГО, г. Пермь, пр-кт Комсомольский, д. 3</t>
  </si>
  <si>
    <t xml:space="preserve">Пермский ГО, г. Пермь, пр-кт Комсомольский, д. 49</t>
  </si>
  <si>
    <t xml:space="preserve">Пермский ГО, г. Пермь, пр-кт Комсомольский, д. 51</t>
  </si>
  <si>
    <t xml:space="preserve">Пермский ГО, г. Пермь, пр-кт Комсомольский, д. 60</t>
  </si>
  <si>
    <t xml:space="preserve">Пермский ГО, г. Пермь, пр-кт Комсомольский, д. 70</t>
  </si>
  <si>
    <t xml:space="preserve">Пермский ГО, г. Пермь, пр-кт Комсомольский, д. 72</t>
  </si>
  <si>
    <t xml:space="preserve">Пермский ГО, г. Пермь, пр-кт Комсомольский, д. 73</t>
  </si>
  <si>
    <t xml:space="preserve">Пермский ГО, г. Пермь, пр-кт Комсомольский, д. 84</t>
  </si>
  <si>
    <t xml:space="preserve">Пермский ГО, г. Пермь, пр-кт Парковый, д. 2</t>
  </si>
  <si>
    <t xml:space="preserve">Пермский ГО, г. Пермь, пр-кт Парковый, д. 4</t>
  </si>
  <si>
    <t xml:space="preserve">Пермский ГО, г. Пермь, пр-кт Парковый, д. 28А</t>
  </si>
  <si>
    <t xml:space="preserve">Пермский ГО, г. Пермь, пр-кт Парковый, д. 38</t>
  </si>
  <si>
    <t xml:space="preserve">Пермский ГО, г. Пермь, пр-кт Парковый, д. 45Б</t>
  </si>
  <si>
    <t xml:space="preserve">Пермский ГО, г. Пермь, ул. Полтавская, д. 2</t>
  </si>
  <si>
    <t xml:space="preserve">Пермский ГО, г. Пермь, ул. 1-я Красноармейская, д. 37</t>
  </si>
  <si>
    <t xml:space="preserve">Пермский ГО, г. Пермь, ул. 1-я Красноармейская, д. 58А</t>
  </si>
  <si>
    <t xml:space="preserve">Пермский ГО, г. Пермь, ул. 25 Октября, д. 4</t>
  </si>
  <si>
    <t xml:space="preserve">Пермский ГО, г. Пермь, ул. 25 Октября, д. 17</t>
  </si>
  <si>
    <t xml:space="preserve">Пермский ГО, г. Пермь, ул. 25 Октября, д. 27</t>
  </si>
  <si>
    <t xml:space="preserve">Пермский ГО, г. Пермь, ул. 25 Октября, д. 29</t>
  </si>
  <si>
    <t xml:space="preserve">Пермский ГО, г. Пермь, ул. 9-го Мая, д. 18/1</t>
  </si>
  <si>
    <t xml:space="preserve">Пермский ГО, г. Пермь, ул. Автозаводская, д. 34А</t>
  </si>
  <si>
    <t xml:space="preserve">Пермский ГО, г. Пермь, ул. Адмирала Нахимова, д. 28</t>
  </si>
  <si>
    <t xml:space="preserve">Пермский ГО, г. Пермь, ул. Адмирала Ушакова, д. 53</t>
  </si>
  <si>
    <t xml:space="preserve">Пермский ГО, г. Пермь, ул. Аркадия Гайдара, д. 8</t>
  </si>
  <si>
    <t xml:space="preserve">Пермский ГО, г. Пермь, ул. Аркадия Гайдара, д. 9А</t>
  </si>
  <si>
    <t xml:space="preserve">Пермский ГО, г. Пермь, ул. Аркадия Гайдара, д. 18</t>
  </si>
  <si>
    <t xml:space="preserve">Пермский ГО, г. Пермь, ул. Барамзиной, д. 42</t>
  </si>
  <si>
    <t xml:space="preserve">Пермский ГО, г. Пермь, ул. Барамзиной, д. 42/2</t>
  </si>
  <si>
    <t xml:space="preserve">Пермский ГО, г. Пермь, ул. Баумана, д. 21А</t>
  </si>
  <si>
    <t xml:space="preserve">Пермский ГО, г. Пермь, ул. Баумана, д. 24А</t>
  </si>
  <si>
    <t xml:space="preserve">Пермский ГО, г. Пермь, ул. Бенгальская, д. 10</t>
  </si>
  <si>
    <t xml:space="preserve">Пермский ГО, г. Пермь, ул. Бенгальская, д. 12</t>
  </si>
  <si>
    <t xml:space="preserve">Пермский ГО, г. Пермь, ул. Блюхера, д. 7</t>
  </si>
  <si>
    <t xml:space="preserve">Пермский ГО, г. Пермь, ул. Богдана Хмельницкого, д. 9</t>
  </si>
  <si>
    <t xml:space="preserve">Пермский ГО, г. Пермь, ул. Богдана Хмельницкого, д. 11/2</t>
  </si>
  <si>
    <t xml:space="preserve">Пермский ГО, г. Пермь, ул. Богдана Хмельницкого, д. 13</t>
  </si>
  <si>
    <t xml:space="preserve">Пермский ГО, г. Пермь, ул. Богдана Хмельницкого, д. 31</t>
  </si>
  <si>
    <t xml:space="preserve">Пермский ГО, г. Пермь, ул. Борчанинова, д. 1</t>
  </si>
  <si>
    <t xml:space="preserve">Пермский ГО, г. Пермь, ул. Борчанинова, д. 15</t>
  </si>
  <si>
    <t xml:space="preserve">Пермский ГО, г. Пермь, ул. Бумажников, д. 12</t>
  </si>
  <si>
    <t xml:space="preserve">Пермский ГО, г. Пермь, ул. Бумажников, д. 20</t>
  </si>
  <si>
    <t xml:space="preserve">Пермский ГО, г. Пермь, ул. Вагонная, д. 25</t>
  </si>
  <si>
    <t>47</t>
  </si>
  <si>
    <t xml:space="preserve">Пермский ГО, г. Пермь, ул. Васнецова, д. 3</t>
  </si>
  <si>
    <t>48</t>
  </si>
  <si>
    <t xml:space="preserve">Пермский ГО, г. Пермь, ул. Ветлужская, д. 60</t>
  </si>
  <si>
    <t>49</t>
  </si>
  <si>
    <t xml:space="preserve">Пермский ГО, г. Пермь, ул. Ветлужская, д. 66</t>
  </si>
  <si>
    <t>50</t>
  </si>
  <si>
    <t xml:space="preserve">Пермский ГО, г. Пермь, ул. Ветлужская, д. 91</t>
  </si>
  <si>
    <t>51</t>
  </si>
  <si>
    <t xml:space="preserve">Пермский ГО, г. Пермь, ул. Вижайская, д. 20</t>
  </si>
  <si>
    <t>52</t>
  </si>
  <si>
    <t xml:space="preserve">Пермский ГО, г. Пермь, ул. Вильямса, д. 24</t>
  </si>
  <si>
    <t>53</t>
  </si>
  <si>
    <t xml:space="preserve">Пермский ГО, г. Пермь, ул. Волгодонская, д. 14</t>
  </si>
  <si>
    <t>54</t>
  </si>
  <si>
    <t xml:space="preserve">Пермский ГО, г. Пермь, ул. Волховская, д. 23</t>
  </si>
  <si>
    <t>55</t>
  </si>
  <si>
    <t xml:space="preserve">Пермский ГО, г. Пермь, ул. Газеты Звезда, д. 14</t>
  </si>
  <si>
    <t>56</t>
  </si>
  <si>
    <t xml:space="preserve">Пермский ГО, г. Пермь, ул. Газеты Звезда, д. 45</t>
  </si>
  <si>
    <t>57</t>
  </si>
  <si>
    <t xml:space="preserve">Пермский ГО, г. Пермь, ул. Гатчинская, д. 18</t>
  </si>
  <si>
    <t>58</t>
  </si>
  <si>
    <t xml:space="preserve">Пермский ГО, г. Пермь, ул. Гашкова, д. 5</t>
  </si>
  <si>
    <t>59</t>
  </si>
  <si>
    <t xml:space="preserve">Пермский ГО, г. Пермь, ул. Гашкова, д. 20</t>
  </si>
  <si>
    <t>60</t>
  </si>
  <si>
    <t xml:space="preserve">Пермский ГО, г. Пермь, ул. Героев Хасана, д. 28</t>
  </si>
  <si>
    <t>61</t>
  </si>
  <si>
    <t xml:space="preserve">Пермский ГО, г. Пермь, ул. Героев Хасана, д. 30</t>
  </si>
  <si>
    <t>62</t>
  </si>
  <si>
    <t xml:space="preserve">Пермский ГО, г. Пермь, ул. Голева, д. 9А</t>
  </si>
  <si>
    <t>63</t>
  </si>
  <si>
    <t xml:space="preserve">Пермский ГО, г. Пермь, ул. Гусарова, д. 10</t>
  </si>
  <si>
    <t>64</t>
  </si>
  <si>
    <t xml:space="preserve">Пермский ГО, г. Пермь, ул. Двинская, д. 9</t>
  </si>
  <si>
    <t>65</t>
  </si>
  <si>
    <t xml:space="preserve">Пермский ГО, г. Пермь, ул. Добролюбова, д. 12</t>
  </si>
  <si>
    <t>66</t>
  </si>
  <si>
    <t xml:space="preserve">Пермский ГО, г. Пермь, ул. Добролюбова, д. 18</t>
  </si>
  <si>
    <t>67</t>
  </si>
  <si>
    <t xml:space="preserve">Пермский ГО, г. Пермь, ул. Докучаева, д. 18</t>
  </si>
  <si>
    <t>68</t>
  </si>
  <si>
    <t xml:space="preserve">Пермский ГО, г. Пермь, ул. Докучаева, д. 24</t>
  </si>
  <si>
    <t>69</t>
  </si>
  <si>
    <t xml:space="preserve">Пермский ГО, г. Пермь, ул. Дружбы, д. 9</t>
  </si>
  <si>
    <t>70</t>
  </si>
  <si>
    <t xml:space="preserve">Пермский ГО, г. Пермь, ул. Дружбы, д. 20</t>
  </si>
  <si>
    <t>71</t>
  </si>
  <si>
    <t xml:space="preserve">Пермский ГО, г. Пермь, ул. Евгения Пермяка, д. 1</t>
  </si>
  <si>
    <t>72</t>
  </si>
  <si>
    <t xml:space="preserve">Пермский ГО, г. Пермь, ул. Екатерининская, д. 51</t>
  </si>
  <si>
    <t>73</t>
  </si>
  <si>
    <t xml:space="preserve">Пермский ГО, г. Пермь, ул. Екатерининская, д. 96</t>
  </si>
  <si>
    <t>74</t>
  </si>
  <si>
    <t xml:space="preserve">Пермский ГО, г. Пермь, ул. Емельяна Ярославского, д. 10</t>
  </si>
  <si>
    <t>75</t>
  </si>
  <si>
    <t xml:space="preserve">Пермский ГО, г. Пермь, ул. Закамская, д. 18</t>
  </si>
  <si>
    <t>76</t>
  </si>
  <si>
    <t xml:space="preserve">Пермский ГО, г. Пермь, ул. Закамская, д. 35</t>
  </si>
  <si>
    <t>77</t>
  </si>
  <si>
    <t xml:space="preserve">Пермский ГО, г. Пермь, ул. Звонарева, д. 2/1</t>
  </si>
  <si>
    <t>78</t>
  </si>
  <si>
    <t xml:space="preserve">Пермский ГО, г. Пермь, ул. Ивановская, д. 13</t>
  </si>
  <si>
    <t>79</t>
  </si>
  <si>
    <t xml:space="preserve">Пермский ГО, г. Пермь, ул. Иньвенская, д. 13</t>
  </si>
  <si>
    <t>80</t>
  </si>
  <si>
    <t xml:space="preserve">Пермский ГО, г. Пермь, ул. Карбышева, д. 10</t>
  </si>
  <si>
    <t>81</t>
  </si>
  <si>
    <t xml:space="preserve">Пермский ГО, г. Пермь, ул. Карбышева, д. 28</t>
  </si>
  <si>
    <t>82</t>
  </si>
  <si>
    <t xml:space="preserve">Пермский ГО, г. Пермь, ул. Кировоградская, д. 55</t>
  </si>
  <si>
    <t>83</t>
  </si>
  <si>
    <t xml:space="preserve">Пермский ГО, г. Пермь, ул. Клары Цеткин, д. 13</t>
  </si>
  <si>
    <t>84</t>
  </si>
  <si>
    <t xml:space="preserve">Пермский ГО, г. Пермь, ул. Коломенская, д. 3</t>
  </si>
  <si>
    <t>85</t>
  </si>
  <si>
    <t xml:space="preserve">Пермский ГО, г. Пермь, ул. Корсуньская, д. 23</t>
  </si>
  <si>
    <t>86</t>
  </si>
  <si>
    <t xml:space="preserve">Пермский ГО, г. Пермь, ул. Корсуньская, д. 25</t>
  </si>
  <si>
    <t>87</t>
  </si>
  <si>
    <t xml:space="preserve">Пермский ГО, г. Пермь, ул. Корсуньская, д. 27</t>
  </si>
  <si>
    <t>88</t>
  </si>
  <si>
    <t xml:space="preserve">Пермский ГО, г. Пермь, ул. Корсуньская, д. 29</t>
  </si>
  <si>
    <t>89</t>
  </si>
  <si>
    <t xml:space="preserve">Пермский ГО, г. Пермь, ул. Костычева, д. 23</t>
  </si>
  <si>
    <t>90</t>
  </si>
  <si>
    <t xml:space="preserve">Пермский ГО, г. Пермь, ул. Костычева, д. 25</t>
  </si>
  <si>
    <t>91</t>
  </si>
  <si>
    <t xml:space="preserve">Пермский ГО, г. Пермь, ул. Котовского, д. 2</t>
  </si>
  <si>
    <t>92</t>
  </si>
  <si>
    <t xml:space="preserve">Пермский ГО, г. Пермь, ул. Кочегаров, д. 71</t>
  </si>
  <si>
    <t>93</t>
  </si>
  <si>
    <t xml:space="preserve">Пермский ГО, г. Пермь, ул. Кояновская, д. 6</t>
  </si>
  <si>
    <t>94</t>
  </si>
  <si>
    <t xml:space="preserve">Пермский ГО, г. Пермь, ул. Краснова, д. 25</t>
  </si>
  <si>
    <t>95</t>
  </si>
  <si>
    <t xml:space="preserve">Пермский ГО, г. Пермь, ул. Красноводская, д. 6</t>
  </si>
  <si>
    <t>96</t>
  </si>
  <si>
    <t xml:space="preserve">Пермский ГО, г. Пермь, ул. Краснополянская, д. 6</t>
  </si>
  <si>
    <t>97</t>
  </si>
  <si>
    <t xml:space="preserve">Пермский ГО, г. Пермь, ул. Краснофлотская, д. 25</t>
  </si>
  <si>
    <t>98</t>
  </si>
  <si>
    <t xml:space="preserve">Пермский ГО, г. Пермь, ул. Крисанова, д. 7</t>
  </si>
  <si>
    <t>99</t>
  </si>
  <si>
    <t xml:space="preserve">Пермский ГО, г. Пермь, ул. Кронита, д. 6</t>
  </si>
  <si>
    <t>100</t>
  </si>
  <si>
    <t xml:space="preserve">Пермский ГО, г. Пермь, ул. Кронита, д. 11</t>
  </si>
  <si>
    <t>101</t>
  </si>
  <si>
    <t xml:space="preserve">Пермский ГО, г. Пермь, ул. Крупской, д. 22</t>
  </si>
  <si>
    <t>102</t>
  </si>
  <si>
    <t xml:space="preserve">Пермский ГО, г. Пермь, ул. Крупской, д. 39</t>
  </si>
  <si>
    <t>103</t>
  </si>
  <si>
    <t xml:space="preserve">Пермский ГО, г. Пермь, ул. Крупской, д. 68</t>
  </si>
  <si>
    <t>104</t>
  </si>
  <si>
    <t xml:space="preserve">Пермский ГО, г. Пермь, ул. Крупской, д. 82А</t>
  </si>
  <si>
    <t>105</t>
  </si>
  <si>
    <t xml:space="preserve">Пермский ГО, г. Пермь, ул. Куйбышева, д. 86</t>
  </si>
  <si>
    <t>106</t>
  </si>
  <si>
    <t xml:space="preserve">Пермский ГО, г. Пермь, ул. Куйбышева, д. 97</t>
  </si>
  <si>
    <t>107</t>
  </si>
  <si>
    <t xml:space="preserve">Пермский ГО, г. Пермь, ул. Куйбышева, д. 103</t>
  </si>
  <si>
    <t>108</t>
  </si>
  <si>
    <t xml:space="preserve">Пермский ГО, г. Пермь, ул. Куфонина, д. 18</t>
  </si>
  <si>
    <t>109</t>
  </si>
  <si>
    <t xml:space="preserve">Пермский ГО, г. Пермь, ул. Ласьвинская, д. 8</t>
  </si>
  <si>
    <t>110</t>
  </si>
  <si>
    <t xml:space="preserve">Пермский ГО, г. Пермь, ул. Ласьвинская, д. 60</t>
  </si>
  <si>
    <t>111</t>
  </si>
  <si>
    <t xml:space="preserve">Пермский ГО, г. Пермь, ул. Ласьвинская, д. 72</t>
  </si>
  <si>
    <t>112</t>
  </si>
  <si>
    <t xml:space="preserve">Пермский ГО, г. Пермь, ул. Лебедева, д. 18</t>
  </si>
  <si>
    <t>113</t>
  </si>
  <si>
    <t xml:space="preserve">Пермский ГО, г. Пермь, ул. Лебедева, д. 35</t>
  </si>
  <si>
    <t>114</t>
  </si>
  <si>
    <t xml:space="preserve">Пермский ГО, г. Пермь, ул. Левченко, д. 6</t>
  </si>
  <si>
    <t>115</t>
  </si>
  <si>
    <t xml:space="preserve">Пермский ГО, г. Пермь, ул. Ленина, д. 74</t>
  </si>
  <si>
    <t>116</t>
  </si>
  <si>
    <t xml:space="preserve">Пермский ГО, г. Пермь, ул. Ленина, д. 78</t>
  </si>
  <si>
    <t>117</t>
  </si>
  <si>
    <t xml:space="preserve">Пермский ГО, г. Пермь, ул. Ленина, д. 79</t>
  </si>
  <si>
    <t>118</t>
  </si>
  <si>
    <t xml:space="preserve">Пермский ГО, г. Пермь, ул. Ленина, д. 80</t>
  </si>
  <si>
    <t>119</t>
  </si>
  <si>
    <t xml:space="preserve">Пермский ГО, г. Пермь, ул. Ленина, д. 82</t>
  </si>
  <si>
    <t>120</t>
  </si>
  <si>
    <t xml:space="preserve">Пермский ГО, г. Пермь, ул. Ленина, д. 90</t>
  </si>
  <si>
    <t>121</t>
  </si>
  <si>
    <t xml:space="preserve">Пермский ГО, г. Пермь, ул. Липатова, д. 18</t>
  </si>
  <si>
    <t>122</t>
  </si>
  <si>
    <t xml:space="preserve">Пермский ГО, г. Пермь, ул. Лодыгина, д. 46/2</t>
  </si>
  <si>
    <t>123</t>
  </si>
  <si>
    <t xml:space="preserve">Пермский ГО, г. Пермь, ул. Локомотивная, д. 8</t>
  </si>
  <si>
    <t>124</t>
  </si>
  <si>
    <t xml:space="preserve">Пермский ГО, г. Пермь, ул. Луговского, д. 3</t>
  </si>
  <si>
    <t>125</t>
  </si>
  <si>
    <t xml:space="preserve">Пермский ГО, г. Пермь, ул. Луначарского, д. 32</t>
  </si>
  <si>
    <t>126</t>
  </si>
  <si>
    <t xml:space="preserve">Пермский ГО, г. Пермь, ул. Луначарского, д. 51А (С 1 ПО 58</t>
  </si>
  <si>
    <t>127</t>
  </si>
  <si>
    <t xml:space="preserve">Пермский ГО, г. Пермь, ул. Луначарского, д. 62Б</t>
  </si>
  <si>
    <t>128</t>
  </si>
  <si>
    <t xml:space="preserve">Пермский ГО, г. Пермь, ул. Люблинская, д. 24</t>
  </si>
  <si>
    <t>129</t>
  </si>
  <si>
    <t xml:space="preserve">Пермский ГО, г. Пермь, ул. Магистральная, д. 96/2</t>
  </si>
  <si>
    <t>130</t>
  </si>
  <si>
    <t xml:space="preserve">Пермский ГО, г. Пермь, ул. Магистральная, д. 96/3</t>
  </si>
  <si>
    <t>131</t>
  </si>
  <si>
    <t xml:space="preserve">Пермский ГО, г. Пермь, ул. Магистральная, д. 96/4</t>
  </si>
  <si>
    <t>132</t>
  </si>
  <si>
    <t xml:space="preserve">Пермский ГО, г. Пермь, ул. Магистральная, д. 98А</t>
  </si>
  <si>
    <t>133</t>
  </si>
  <si>
    <t xml:space="preserve">Пермский ГО, г. Пермь, ул. Магистральная, д. 104/1</t>
  </si>
  <si>
    <t>134</t>
  </si>
  <si>
    <t xml:space="preserve">Пермский ГО, г. Пермь, ул. Макаренко, д. 14А</t>
  </si>
  <si>
    <t>135</t>
  </si>
  <si>
    <t xml:space="preserve">Пермский ГО, г. Пермь, ул. Макаренко, д. 28/3</t>
  </si>
  <si>
    <t>136</t>
  </si>
  <si>
    <t xml:space="preserve">Пермский ГО, г. Пермь, ул. Макаренко, д. 36</t>
  </si>
  <si>
    <t>137</t>
  </si>
  <si>
    <t xml:space="preserve">Пермский ГО, г. Пермь, ул. Макаренко, д. 54</t>
  </si>
  <si>
    <t>138</t>
  </si>
  <si>
    <t xml:space="preserve">Пермский ГО, г. Пермь, ул. Малкова, д. 10</t>
  </si>
  <si>
    <t>139</t>
  </si>
  <si>
    <t xml:space="preserve">Пермский ГО, г. Пермь, ул. Малкова, д. 14</t>
  </si>
  <si>
    <t>140</t>
  </si>
  <si>
    <t xml:space="preserve">Пермский ГО, г. Пермь, ул. Малкова, д. 16</t>
  </si>
  <si>
    <t>141</t>
  </si>
  <si>
    <t xml:space="preserve">Пермский ГО, г. Пермь, ул. Малкова, д. 18</t>
  </si>
  <si>
    <t>142</t>
  </si>
  <si>
    <t xml:space="preserve">Пермский ГО, г. Пермь, ул. Малкова, д. 20</t>
  </si>
  <si>
    <t>143</t>
  </si>
  <si>
    <t xml:space="preserve">Пермский ГО, г. Пермь, ул. Малкова, д. 22</t>
  </si>
  <si>
    <t>144</t>
  </si>
  <si>
    <t xml:space="preserve">Пермский ГО, г. Пермь, ул. Малкова, д. 28</t>
  </si>
  <si>
    <t>145</t>
  </si>
  <si>
    <t xml:space="preserve">Пермский ГО, г. Пермь, ул. Маршала Рыбалко, д. 1А</t>
  </si>
  <si>
    <t>146</t>
  </si>
  <si>
    <t xml:space="preserve">Пермский ГО, г. Пермь, ул. Маршала Рыбалко, д. 9А</t>
  </si>
  <si>
    <t>147</t>
  </si>
  <si>
    <t xml:space="preserve">Пермский ГО, г. Пермь, ул. Маршала Рыбалко, д. 32</t>
  </si>
  <si>
    <t>148</t>
  </si>
  <si>
    <t xml:space="preserve">Пермский ГО, г. Пермь, ул. Маршала Рыбалко, д. 39</t>
  </si>
  <si>
    <t>149</t>
  </si>
  <si>
    <t xml:space="preserve">Пермский ГО, г. Пермь, ул. Маршала Рыбалко, д. 41</t>
  </si>
  <si>
    <t>150</t>
  </si>
  <si>
    <t xml:space="preserve">Пермский ГО, г. Пермь, ул. Маршала Рыбалко, д. 47</t>
  </si>
  <si>
    <t>151</t>
  </si>
  <si>
    <t xml:space="preserve">Пермский ГО, г. Пермь, ул. Маршала Рыбалко, д. 103Б</t>
  </si>
  <si>
    <t>152</t>
  </si>
  <si>
    <t xml:space="preserve">Пермский ГО, г. Пермь, ул. Маршала Рыбалко, д. 105В</t>
  </si>
  <si>
    <t>153</t>
  </si>
  <si>
    <t xml:space="preserve">Пермский ГО, г. Пермь, ул. Маршала Рыбалко, д. 107</t>
  </si>
  <si>
    <t>154</t>
  </si>
  <si>
    <t xml:space="preserve">Пермский ГО, г. Пермь, ул. Маршала Рыбалко, д. 109</t>
  </si>
  <si>
    <t>155</t>
  </si>
  <si>
    <t xml:space="preserve">Пермский ГО, г. Пермь, ул. Маршала Рыбалко, д. 109А</t>
  </si>
  <si>
    <t>156</t>
  </si>
  <si>
    <t xml:space="preserve">Пермский ГО, г. Пермь, ул. Маршала Толбухина, д. 16</t>
  </si>
  <si>
    <t>157</t>
  </si>
  <si>
    <t xml:space="preserve">Пермский ГО, г. Пермь, ул. Мильчакова, д. 6</t>
  </si>
  <si>
    <t>158</t>
  </si>
  <si>
    <t xml:space="preserve">Пермский ГО, г. Пермь, ул. Мильчакова, д. 19</t>
  </si>
  <si>
    <t>159</t>
  </si>
  <si>
    <t xml:space="preserve">Пермский ГО, г. Пермь, ул. Мозырьская, д. 5</t>
  </si>
  <si>
    <t>160</t>
  </si>
  <si>
    <t xml:space="preserve">Пермский ГО, г. Пермь, ул. Монастырская, д. 53А</t>
  </si>
  <si>
    <t>161</t>
  </si>
  <si>
    <t xml:space="preserve">Пермский ГО, г. Пермь, ул. Монастырская, д. 101</t>
  </si>
  <si>
    <t>162</t>
  </si>
  <si>
    <t xml:space="preserve">Пермский ГО, г. Пермь, ул. Моторостроителей, д. 10</t>
  </si>
  <si>
    <t>163</t>
  </si>
  <si>
    <t xml:space="preserve">Пермский ГО, г. Пермь, ул. Моторостроителей, д. 11</t>
  </si>
  <si>
    <t>164</t>
  </si>
  <si>
    <t xml:space="preserve">Пермский ГО, г. Пермь, ул. Народовольческая, д. 3</t>
  </si>
  <si>
    <t>165</t>
  </si>
  <si>
    <t xml:space="preserve">Пермский ГО, г. Пермь, ул. Народовольческая, д. 3А</t>
  </si>
  <si>
    <t>166</t>
  </si>
  <si>
    <t xml:space="preserve">Пермский ГО, г. Пермь, ул. Новосибирская, д. 13</t>
  </si>
  <si>
    <t>167</t>
  </si>
  <si>
    <t xml:space="preserve">Пермский ГО, г. Пермь, ул. Овчинникова, д. 7</t>
  </si>
  <si>
    <t>168</t>
  </si>
  <si>
    <t xml:space="preserve">Пермский ГО, г. Пермь, ул. Охотников, д. 12А</t>
  </si>
  <si>
    <t>169</t>
  </si>
  <si>
    <t xml:space="preserve">Пермский ГО, г. Пермь, ул. Папанинцев, д. 8</t>
  </si>
  <si>
    <t>170</t>
  </si>
  <si>
    <t xml:space="preserve">Пермский ГО, г. Пермь, ул. Папанинцев, д. 10</t>
  </si>
  <si>
    <t>171</t>
  </si>
  <si>
    <t xml:space="preserve">Пермский ГО, г. Пермь, ул. Петропавловская, д. 37</t>
  </si>
  <si>
    <t>172</t>
  </si>
  <si>
    <t xml:space="preserve">Пермский ГО, г. Пермь, ул. Петропавловская, д. 105</t>
  </si>
  <si>
    <t>173</t>
  </si>
  <si>
    <t xml:space="preserve">Пермский ГО, г. Пермь, ул. Подводников, д. 15</t>
  </si>
  <si>
    <t>174</t>
  </si>
  <si>
    <t xml:space="preserve">Пермский ГО, г. Пермь, ул. Подлесная, д. 19/2</t>
  </si>
  <si>
    <t>175</t>
  </si>
  <si>
    <t xml:space="preserve">Пермский ГО, г. Пермь, ул. Подлесная, д. 23/2</t>
  </si>
  <si>
    <t>176</t>
  </si>
  <si>
    <t xml:space="preserve">Пермский ГО, г. Пермь, ул. Подлесная, д. 33</t>
  </si>
  <si>
    <t>177</t>
  </si>
  <si>
    <t xml:space="preserve">Пермский ГО, г. Пермь, ул. Полтавская, д. 5</t>
  </si>
  <si>
    <t>178</t>
  </si>
  <si>
    <t xml:space="preserve">Пермский ГО, г. Пермь, ул. Пушкина, д. 11</t>
  </si>
  <si>
    <t>179</t>
  </si>
  <si>
    <t xml:space="preserve">Пермский ГО, г. Пермь, ул. Пушкина, д. 23</t>
  </si>
  <si>
    <t>180</t>
  </si>
  <si>
    <t xml:space="preserve">Пермский ГО, г. Пермь, ул. Пушкина, д. 116В</t>
  </si>
  <si>
    <t>181</t>
  </si>
  <si>
    <t xml:space="preserve">Пермский ГО, г. Пермь, ул. Рабоче-крестьянская, д. 17</t>
  </si>
  <si>
    <t>182</t>
  </si>
  <si>
    <t xml:space="preserve">Пермский ГО, г. Пермь, ул. Революции, д. 6</t>
  </si>
  <si>
    <t>183</t>
  </si>
  <si>
    <t xml:space="preserve">Пермский ГО, г. Пермь, ул. Революции, д. 38</t>
  </si>
  <si>
    <t>184</t>
  </si>
  <si>
    <t xml:space="preserve">Пермский ГО, г. Пермь, ул. Революции, д. 42</t>
  </si>
  <si>
    <t>185</t>
  </si>
  <si>
    <t xml:space="preserve">Пермский ГО, г. Пермь, ул. Репина, д. 31</t>
  </si>
  <si>
    <t>186</t>
  </si>
  <si>
    <t xml:space="preserve">Пермский ГО, г. Пермь, ул. Репина, д. 70</t>
  </si>
  <si>
    <t>187</t>
  </si>
  <si>
    <t xml:space="preserve">Пермский ГО, г. Пермь, ул. Республиканская, д. 12</t>
  </si>
  <si>
    <t>188</t>
  </si>
  <si>
    <t xml:space="preserve">Пермский ГО, г. Пермь, ул. Свободы, д. 13</t>
  </si>
  <si>
    <t>189</t>
  </si>
  <si>
    <t xml:space="preserve">Пермский ГО, г. Пермь, ул. Сестрорецкая, д. 26</t>
  </si>
  <si>
    <t>190</t>
  </si>
  <si>
    <t xml:space="preserve">Пермский ГО, г. Пермь, ул. Сигаева, д. 12</t>
  </si>
  <si>
    <t>191</t>
  </si>
  <si>
    <t xml:space="preserve">Пермский ГО, г. Пермь, ул. Советской Армии, д. 33</t>
  </si>
  <si>
    <t>192</t>
  </si>
  <si>
    <t xml:space="preserve">Пермский ГО, г. Пермь, ул. Советской Армии, д. 33/2</t>
  </si>
  <si>
    <t>193</t>
  </si>
  <si>
    <t xml:space="preserve">Пермский ГО, г. Пермь, ул. Солдатова, д. 12</t>
  </si>
  <si>
    <t>194</t>
  </si>
  <si>
    <t xml:space="preserve">Пермский ГО, г. Пермь, ул. Соловьева, д. 3</t>
  </si>
  <si>
    <t>195</t>
  </si>
  <si>
    <t xml:space="preserve">Пермский ГО, г. Пермь, ул. Соловьева, д. 14</t>
  </si>
  <si>
    <t>196</t>
  </si>
  <si>
    <t xml:space="preserve">Пермский ГО, г. Пермь, ул. Старцева, д. 1</t>
  </si>
  <si>
    <t>197</t>
  </si>
  <si>
    <t xml:space="preserve">Пермский ГО, г. Пермь, ул. Старцева, д. 3</t>
  </si>
  <si>
    <t>198</t>
  </si>
  <si>
    <t xml:space="preserve">Пермский ГО, г. Пермь, ул. Старцева, д. 15/1</t>
  </si>
  <si>
    <t>199</t>
  </si>
  <si>
    <t xml:space="preserve">Пермский ГО, г. Пермь, ул. Стахановская, д. 6</t>
  </si>
  <si>
    <t>200</t>
  </si>
  <si>
    <t xml:space="preserve">Пермский ГО, г. Пермь, ул. Строителей, д. 24Г</t>
  </si>
  <si>
    <t>201</t>
  </si>
  <si>
    <t xml:space="preserve">Пермский ГО, г. Пермь, ул. Строителей, д. 46</t>
  </si>
  <si>
    <t>202</t>
  </si>
  <si>
    <t xml:space="preserve">Пермский ГО, г. Пермь, ул. Студенческая, д. 22</t>
  </si>
  <si>
    <t>203</t>
  </si>
  <si>
    <t xml:space="preserve">Пермский ГО, г. Пермь, ул. Сухумская, д. 4А</t>
  </si>
  <si>
    <t>204</t>
  </si>
  <si>
    <t xml:space="preserve">Пермский ГО, г. Пермь, ул. Таборская, д. 14</t>
  </si>
  <si>
    <t>205</t>
  </si>
  <si>
    <t xml:space="preserve">Пермский ГО, г. Пермь, ул. Тбилисская, д. 27</t>
  </si>
  <si>
    <t>206</t>
  </si>
  <si>
    <t xml:space="preserve">Пермский ГО, г. Пермь, ул. Тимирязева, д. 11</t>
  </si>
  <si>
    <t>207</t>
  </si>
  <si>
    <t xml:space="preserve">Пермский ГО, г. Пермь, ул. Торговая, д. 20</t>
  </si>
  <si>
    <t>208</t>
  </si>
  <si>
    <t xml:space="preserve">Пермский ГО, г. Пермь, ул. Тургенева, д. 18/3</t>
  </si>
  <si>
    <t>209</t>
  </si>
  <si>
    <t xml:space="preserve">Пермский ГО, г. Пермь, ул. Уинская, д. 8</t>
  </si>
  <si>
    <t>210</t>
  </si>
  <si>
    <t xml:space="preserve">Пермский ГО, г. Пермь, ул. Уинская, д. 42</t>
  </si>
  <si>
    <t>211</t>
  </si>
  <si>
    <t xml:space="preserve">Пермский ГО, г. Пермь, ул. Уинская, д. 42А</t>
  </si>
  <si>
    <t>212</t>
  </si>
  <si>
    <t xml:space="preserve">Пермский ГО, г. Пермь, ул. Уинская, д. 44</t>
  </si>
  <si>
    <t>213</t>
  </si>
  <si>
    <t xml:space="preserve">Пермский ГО, г. Пермь, ул. Уральская, д. 61</t>
  </si>
  <si>
    <t>214</t>
  </si>
  <si>
    <t xml:space="preserve">Пермский ГО, г. Пермь, ул. Уральская, д. 113</t>
  </si>
  <si>
    <t>215</t>
  </si>
  <si>
    <t xml:space="preserve">Пермский ГО, г. Пермь, ул. Уральская, д. 116</t>
  </si>
  <si>
    <t>216</t>
  </si>
  <si>
    <t xml:space="preserve">Пермский ГО, г. Пермь, ул. Фонтанная, д. 5</t>
  </si>
  <si>
    <t>217</t>
  </si>
  <si>
    <t xml:space="preserve">Пермский ГО, г. Пермь, ул. Фонтанная, д. 6</t>
  </si>
  <si>
    <t>218</t>
  </si>
  <si>
    <t xml:space="preserve">Пермский ГО, г. Пермь, ул. Хабаровская, д. 64</t>
  </si>
  <si>
    <t>219</t>
  </si>
  <si>
    <t xml:space="preserve">Пермский ГО, г. Пермь, ул. Хабаровская, д. 149</t>
  </si>
  <si>
    <t>220</t>
  </si>
  <si>
    <t xml:space="preserve">Пермский ГО, г. Пермь, ул. Химградская, д. 3</t>
  </si>
  <si>
    <t>221</t>
  </si>
  <si>
    <t xml:space="preserve">Пермский ГО, г. Пермь, ул. Химградская, д. 37</t>
  </si>
  <si>
    <t>222</t>
  </si>
  <si>
    <t xml:space="preserve">Пермский ГО, г. Пермь, ул. Химградская, д. 45</t>
  </si>
  <si>
    <t>223</t>
  </si>
  <si>
    <t xml:space="preserve">Пермский ГО, г. Пермь, ул. Химградская, д. 45А</t>
  </si>
  <si>
    <t>224</t>
  </si>
  <si>
    <t xml:space="preserve">Пермский ГО, г. Пермь, ул. Химградская, д. 49</t>
  </si>
  <si>
    <t>225</t>
  </si>
  <si>
    <t xml:space="preserve">Пермский ГО, г. Пермь, ул. Химградская, д. 51</t>
  </si>
  <si>
    <t>226</t>
  </si>
  <si>
    <t xml:space="preserve">Пермский ГО, г. Пермь, ул. Холмогорская, д. 23</t>
  </si>
  <si>
    <t>227</t>
  </si>
  <si>
    <t xml:space="preserve">Пермский ГО, г. Пермь, ул. Чайковского, д. 10</t>
  </si>
  <si>
    <t>228</t>
  </si>
  <si>
    <t xml:space="preserve">Пермский ГО, г. Пермь, ул. Чернышевского, д. 5</t>
  </si>
  <si>
    <t>229</t>
  </si>
  <si>
    <t xml:space="preserve">Пермский ГО, г. Пермь, ул. Чернышевского, д. 15В</t>
  </si>
  <si>
    <t>230</t>
  </si>
  <si>
    <t xml:space="preserve">Пермский ГО, г. Пермь, ул. Чернышевского, д. 19</t>
  </si>
  <si>
    <t>231</t>
  </si>
  <si>
    <t xml:space="preserve">Пермский ГО, г. Пермь, ул. Чернышевского, д. 23</t>
  </si>
  <si>
    <t>232</t>
  </si>
  <si>
    <t xml:space="preserve">Пермский ГО, г. Пермь, ул. Чкалова, д. 10</t>
  </si>
  <si>
    <t>233</t>
  </si>
  <si>
    <t xml:space="preserve">Пермский ГО, г. Пермь, ул. Шишкина, д. 4</t>
  </si>
  <si>
    <t>234</t>
  </si>
  <si>
    <t xml:space="preserve">Пермский ГО, г. Пермь, ул. Юрша, д. 3А</t>
  </si>
  <si>
    <t>235</t>
  </si>
  <si>
    <t xml:space="preserve">Пермский ГО, г. Пермь, ул. Юрша, д. 80</t>
  </si>
  <si>
    <t>236</t>
  </si>
  <si>
    <t xml:space="preserve">Пермский ГО, г. Пермь, ул. Яблочкова, д. 31</t>
  </si>
  <si>
    <t>237</t>
  </si>
  <si>
    <t xml:space="preserve">Пермский ГО, г. Пермь, ш. Космонавтов, д. 51</t>
  </si>
  <si>
    <t>238</t>
  </si>
  <si>
    <t xml:space="preserve">Пермский ГО, г. Пермь, ш. Космонавтов, д. 53</t>
  </si>
  <si>
    <t>239</t>
  </si>
  <si>
    <t xml:space="preserve">Пермский ГО, г. Пермь, ш. Космонавтов, д. 110</t>
  </si>
  <si>
    <t>240</t>
  </si>
  <si>
    <t xml:space="preserve">Пермский ГО, мкр. Новые Ляды (г Пермь), ул. Мира, д. 15</t>
  </si>
  <si>
    <t>241</t>
  </si>
  <si>
    <t xml:space="preserve">Пермский ГО, мкр. Новые Ляды (г Пермь), ул. Мира, д. 17</t>
  </si>
  <si>
    <t>242</t>
  </si>
  <si>
    <t xml:space="preserve">Пермский ГО, мкр. Новые Ляды (г Пермь), ул. Мира, д. 20</t>
  </si>
  <si>
    <t xml:space="preserve">Пермский муниципальный округ</t>
  </si>
  <si>
    <t xml:space="preserve">Пермский р-н, Пермский МОкр, п. Юго-Камский, ул. Советская, д. 118</t>
  </si>
  <si>
    <t xml:space="preserve">Пермский р-н, Пермский МОкр, с. Бершеть, ул. Садовая, д. 5</t>
  </si>
  <si>
    <t xml:space="preserve">Пермский р-н, Пермский МОкр, с. Култаево, ул. Кирова, д. 5</t>
  </si>
  <si>
    <t xml:space="preserve">Пермский р-н, Пермский МОкр, с. Култаево, ул. Нижнемуллинская, д. 11А</t>
  </si>
  <si>
    <t xml:space="preserve">Пермский р-н, Пермский МОкр, с. Лобаново, ул. Советская, д. 14</t>
  </si>
  <si>
    <t xml:space="preserve">Соликамский городской округ</t>
  </si>
  <si>
    <t xml:space="preserve">Соликамский ГО, г. Соликамск, ул. Белинского, д. 14</t>
  </si>
  <si>
    <t xml:space="preserve">Соликамский ГО, г. Соликамск, ул. Володарского, д. 31</t>
  </si>
  <si>
    <t xml:space="preserve">Соликамский ГО, г. Соликамск, ул. Володарского, д. 32</t>
  </si>
  <si>
    <t xml:space="preserve">Соликамский ГО, г. Соликамск, ул. Матросова, д. 37</t>
  </si>
  <si>
    <t xml:space="preserve">Соликамский ГО, г. Соликамск, ул. Набережная, д. 93</t>
  </si>
  <si>
    <t xml:space="preserve">Соликамский ГО, г. Соликамск, ул. Набережная, д. 95</t>
  </si>
  <si>
    <t xml:space="preserve">Соликамский ГО, г. Соликамск, ул. Розы Землячки, д. 16</t>
  </si>
  <si>
    <t xml:space="preserve">Соликамский ГО, г. Соликамск, ул. Советская, д. 53</t>
  </si>
  <si>
    <t xml:space="preserve">Соликамский ГО, г. Соликамск, ул. Советская, д. 55</t>
  </si>
  <si>
    <t xml:space="preserve">Соликамский ГО, г. Соликамск, ул. Черняховского, д. 27</t>
  </si>
  <si>
    <t>Суксунский</t>
  </si>
  <si>
    <t xml:space="preserve">Суксунский р-н, Суксунский, рп. Суксун, ул. Северная, д. 24</t>
  </si>
  <si>
    <t xml:space="preserve">Суксунский р-н, Суксунский, рп. Суксун, ул. Северная, д. 33</t>
  </si>
  <si>
    <t>Чайковский</t>
  </si>
  <si>
    <t xml:space="preserve">Чайковский, г. Чайковский, ул. Вокзальная, д. 33</t>
  </si>
  <si>
    <t xml:space="preserve">Чайковский, г. Чайковский, ул. Вокзальная, д. 61</t>
  </si>
  <si>
    <t xml:space="preserve">Чайковский, г. Чайковский, ул. Горького, д. 18</t>
  </si>
  <si>
    <t xml:space="preserve">Чайковский, г. Чайковский, ул. Декабристов, д. 18</t>
  </si>
  <si>
    <t xml:space="preserve">Чайковский, г. Чайковский, ул. Кабалевского, д. 17</t>
  </si>
  <si>
    <t xml:space="preserve">Чайковский, г. Чайковский, ул. Кабалевского, д. 27</t>
  </si>
  <si>
    <t xml:space="preserve">Чайковский, г. Чайковский, ул. Карла Маркса, д. 3</t>
  </si>
  <si>
    <t xml:space="preserve">Чайковский, г. Чайковский, ул. Карла Маркса, д. 18</t>
  </si>
  <si>
    <t xml:space="preserve">Чайковский, г. Чайковский, ул. Карла Маркса, д. 20</t>
  </si>
  <si>
    <t xml:space="preserve">Чайковский, г. Чайковский, ул. Ленина, д. 5</t>
  </si>
  <si>
    <t xml:space="preserve">Чайковский, г. Чайковский, ул. Ленина, д. 7</t>
  </si>
  <si>
    <t xml:space="preserve">Чайковский, г. Чайковский, ул. Ленина, д. 9</t>
  </si>
  <si>
    <t xml:space="preserve">Чайковский, г. Чайковский, ул. Горького, д. 10</t>
  </si>
  <si>
    <t xml:space="preserve">Чайковский, г. Чайковский, ул. Советская, д. 55</t>
  </si>
  <si>
    <t>Чердынский</t>
  </si>
  <si>
    <t xml:space="preserve">Чердынский р-н, Чердынский, рп. Ныроб, ул. Уждавиниса, д. 13</t>
  </si>
  <si>
    <t>Чернушинский</t>
  </si>
  <si>
    <t xml:space="preserve">Чернушинский р-н, Чернушинский, г. Чернушка, ул. Мира, д. 17</t>
  </si>
  <si>
    <t>Чусовской</t>
  </si>
  <si>
    <t xml:space="preserve">Чусовской, г. Чусовой, ул. 50 лет ВЛКСМ, д. 2А</t>
  </si>
  <si>
    <t xml:space="preserve">Чусовской, г. Чусовой, ул. 50 лет ВЛКСМ, д. 2Б</t>
  </si>
  <si>
    <t xml:space="preserve">Чусовской, г. Чусовой, ул. 50 лет ВЛКСМ, д. 19А</t>
  </si>
  <si>
    <t xml:space="preserve">Чусовской, г. Чусовой, ул. 50 лет ВЛКСМ, д. 25А</t>
  </si>
  <si>
    <t xml:space="preserve">Чусовской, г. Чусовой, ул. Ленина, д. 2</t>
  </si>
  <si>
    <t xml:space="preserve">Чусовской, г. Чусовой, ул. Ленина, д. 4</t>
  </si>
  <si>
    <t xml:space="preserve">Чусовской, г. Чусовой, ул. Ленина, д. 7</t>
  </si>
  <si>
    <t xml:space="preserve">Чусовской, г. Чусовой, ул. Ленина, д. 10</t>
  </si>
  <si>
    <t xml:space="preserve">Чусовской, г. Чусовой, ул. Ленина, д. 16</t>
  </si>
  <si>
    <t xml:space="preserve">Чусовской, г. Чусовой, ул. Ленина, д. 20</t>
  </si>
  <si>
    <t xml:space="preserve">Чусовской, г. Чусовой, ул. Ленина, д. 23</t>
  </si>
  <si>
    <t xml:space="preserve">Чусовской, г. Чусовой, ул. Ленина, д. 26</t>
  </si>
  <si>
    <t xml:space="preserve">Чусовской, г. Чусовой, ул. Ленина, д. 43</t>
  </si>
  <si>
    <t xml:space="preserve">Чусовской, г. Чусовой, ул. Ленина, д. 48</t>
  </si>
  <si>
    <t xml:space="preserve">Чусовской, г. Чусовой, ул. Ленина, д. 50А</t>
  </si>
  <si>
    <t xml:space="preserve">Чусовской, г. Чусовой, ул. Ленина, д. 50Б</t>
  </si>
  <si>
    <t xml:space="preserve">Чусовской, г. Чусовой, ул. Ленина, д. 59</t>
  </si>
  <si>
    <t xml:space="preserve">Чусовской, г. Чусовой, ул. Лысьвенская, д. 76</t>
  </si>
  <si>
    <t xml:space="preserve">Чусовской, г. Чусовой, ул. Лысьвенская, д. 80</t>
  </si>
  <si>
    <t xml:space="preserve">Чусовской, г. Чусовой, ул. Матросова, д. 9</t>
  </si>
  <si>
    <t xml:space="preserve">Чусовской, г. Чусовой, ул. Матросова, д. 11</t>
  </si>
  <si>
    <t xml:space="preserve">Чусовской, г. Чусовой, ул. Мира, д. 5</t>
  </si>
  <si>
    <t xml:space="preserve">Чусовской, г. Чусовой, ул. Мира, д. 9</t>
  </si>
  <si>
    <t xml:space="preserve">Чусовской, г. Чусовой, ул. Сивкова, д. 2</t>
  </si>
  <si>
    <t xml:space="preserve">Чусовской, г. Чусовой, ул. Чайковского, д. 6</t>
  </si>
  <si>
    <t xml:space="preserve">Чусовской, г. Чусовой, ул. Чайковского, д. 10</t>
  </si>
  <si>
    <t xml:space="preserve">Чусовской, г. Чусовой, ул. Чайковского, д. 14</t>
  </si>
  <si>
    <t xml:space="preserve">Чусовской, г. Чусовой, ул. Чайковского, д. 16А</t>
  </si>
  <si>
    <t xml:space="preserve">Чусовской, г. Чусовой, ул. Чайковского, д. 20</t>
  </si>
  <si>
    <t xml:space="preserve">Чусовской, г. Чусовой, ул. Чайковского, д. 20А</t>
  </si>
  <si>
    <t xml:space="preserve">Чусовской, рп. Лямино (г Чусовой), ул. Космонавтов, д. 1</t>
  </si>
  <si>
    <t xml:space="preserve">Чусовской, рп. Лямино (г Чусовой), ул. Космонавтов, д. 3</t>
  </si>
  <si>
    <t xml:space="preserve">Чусовской, рп. Лямино (г Чусовой), ул. Молодежная, д. 3</t>
  </si>
  <si>
    <t xml:space="preserve">Чусовской, с. Сёла (г Чусовой), ул. Школьная, д. 1</t>
  </si>
  <si>
    <t xml:space="preserve">Всего 2025</t>
  </si>
  <si>
    <t xml:space="preserve">Александровский МОкр, г. Александровск, ул. Войкова, д. 22</t>
  </si>
  <si>
    <t>31.12.2025</t>
  </si>
  <si>
    <t xml:space="preserve">Александровский МОкр, г. Александровск, ул. Жданова, д. 24</t>
  </si>
  <si>
    <t xml:space="preserve">Александровский МОкр, г. Александровск, ул. Максима Горького, д. 7</t>
  </si>
  <si>
    <t xml:space="preserve">Александровский МОкр, п. Лытвенский (г Александровск), ул. 9 Пятилетки, д. 3</t>
  </si>
  <si>
    <t xml:space="preserve">Александровский МОкр, рп. Яйва (г Александровск), ул. 6-ой Пятилетки, д. 13</t>
  </si>
  <si>
    <t xml:space="preserve">Александровский МОкр, рп. Яйва (г Александровск), ул. Заводская, д. 50</t>
  </si>
  <si>
    <t xml:space="preserve">Верещагинский р-н, Верещагинский, г. Верещагино, ул. К.Маркса, д. 134А</t>
  </si>
  <si>
    <t xml:space="preserve">Верещагинский р-н, Верещагинский, г. Верещагино, ул. Почтовая, д. 2</t>
  </si>
  <si>
    <t xml:space="preserve">Верещагинский р-н, Верещагинский, г. Верещагино, ул. Пролетарская, д. 44</t>
  </si>
  <si>
    <t xml:space="preserve">Верещагинский р-н, Верещагинский, г. Верещагино, ул. Свободы, д. 86</t>
  </si>
  <si>
    <t xml:space="preserve">Верещагинский р-н, Верещагинский, г. Верещагино, ул. Советская, д. 63</t>
  </si>
  <si>
    <t xml:space="preserve">Горнозаводский р-н, Горнозаводский, г. Горнозаводск, ул. Свердлова, д. 66</t>
  </si>
  <si>
    <t xml:space="preserve">Горнозаводский р-н, Горнозаводский, г. Горнозаводск, ул. Школьная, д. 17</t>
  </si>
  <si>
    <t xml:space="preserve">Горнозаводский р-н, Горнозаводский, рп. Теплая Гора, ул. Доменная, д. 19А</t>
  </si>
  <si>
    <t xml:space="preserve">город Березники, г. Березники, пр-кт Ленина, д. 45</t>
  </si>
  <si>
    <t xml:space="preserve">город Березники, г. Березники, пр-кт Ленина, д. 55</t>
  </si>
  <si>
    <t xml:space="preserve">город Березники, г. Березники, пр-кт Ленина, д. 55А</t>
  </si>
  <si>
    <t xml:space="preserve">город Березники, г. Березники, пр-кт Советский, д. 20</t>
  </si>
  <si>
    <t xml:space="preserve">город Березники, г. Березники, пр-кт Советский, д. 28</t>
  </si>
  <si>
    <t xml:space="preserve">город Березники, г. Березники, пр-кт Советский, д. 30</t>
  </si>
  <si>
    <t xml:space="preserve">город Березники, г. Березники, пр-кт Советский, д. 32</t>
  </si>
  <si>
    <t xml:space="preserve">город Березники, г. Березники, пр-кт Советский, д. 40</t>
  </si>
  <si>
    <t xml:space="preserve">город Березники, г. Березники, пр-кт Советский, д. 46</t>
  </si>
  <si>
    <t xml:space="preserve">город Березники, г. Березники, пр-кт Советский, д. 48</t>
  </si>
  <si>
    <t xml:space="preserve">город Березники, г. Березники, ул. Гагарина, д. 16</t>
  </si>
  <si>
    <t xml:space="preserve">город Березники, г. Березники, ул. Деменева, д. 9</t>
  </si>
  <si>
    <t xml:space="preserve">город Березники, г. Березники, ул. Карла Маркса, д. 50</t>
  </si>
  <si>
    <t xml:space="preserve">город Березники, г. Березники, ул. Карла Маркса, д. 53</t>
  </si>
  <si>
    <t xml:space="preserve">город Березники, г. Березники, ул. Клары Цеткин, д. 38</t>
  </si>
  <si>
    <t xml:space="preserve">город Березники, г. Березники, ул. Красноборова, д. 11</t>
  </si>
  <si>
    <t xml:space="preserve">город Березники, г. Березники, ул. Ломоносова, д. 76</t>
  </si>
  <si>
    <t xml:space="preserve">город Березники, г. Березники, ул. Ломоносова, д. 78</t>
  </si>
  <si>
    <t xml:space="preserve">город Березники, г. Березники, ул. Ломоносова, д. 147</t>
  </si>
  <si>
    <t xml:space="preserve">город Березники, г. Березники, ул. Льва Толстого, д. 72</t>
  </si>
  <si>
    <t xml:space="preserve">город Березники, г. Березники, ул. Льва Толстого, д. 74</t>
  </si>
  <si>
    <t xml:space="preserve">город Березники, г. Березники, ул. Менделеева, д. 18</t>
  </si>
  <si>
    <t xml:space="preserve">город Березники, г. Березники, ул. Менделеева, д. 21</t>
  </si>
  <si>
    <t xml:space="preserve">город Березники, г. Березники, ул. Менделеева, д. 24</t>
  </si>
  <si>
    <t xml:space="preserve">город Березники, г. Березники, ул. Мира, д. 64</t>
  </si>
  <si>
    <t xml:space="preserve">город Березники, г. Березники, ул. Парковая, д. 3</t>
  </si>
  <si>
    <t xml:space="preserve">город Березники, г. Березники, ул. Парковая, д. 4</t>
  </si>
  <si>
    <t xml:space="preserve">город Березники, г. Березники, ул. Парковая, д. 5</t>
  </si>
  <si>
    <t xml:space="preserve">город Березники, г. Березники, ул. Парковая, д. 8</t>
  </si>
  <si>
    <t xml:space="preserve">город Березники, г. Березники, ул. Пятилетки, д. 9</t>
  </si>
  <si>
    <t xml:space="preserve">город Березники, г. Березники, ул. Пятилетки, д. 26</t>
  </si>
  <si>
    <t xml:space="preserve">город Березники, г. Березники, ул. Пятилетки, д. 30</t>
  </si>
  <si>
    <t xml:space="preserve">город Березники, г. Березники, ул. Пятилетки, д. 32</t>
  </si>
  <si>
    <t xml:space="preserve">город Березники, г. Березники, ул. Пятилетки, д. 36</t>
  </si>
  <si>
    <t xml:space="preserve">город Березники, г. Березники, ул. Пятилетки, д. 38</t>
  </si>
  <si>
    <t xml:space="preserve">город Березники, г. Березники, ул. Пятилетки, д. 39</t>
  </si>
  <si>
    <t xml:space="preserve">город Березники, г. Березники, ул. Пятилетки, д. 42</t>
  </si>
  <si>
    <t xml:space="preserve">город Березники, г. Березники, ул. Пятилетки, д. 44</t>
  </si>
  <si>
    <t xml:space="preserve">город Березники, г. Березники, ул. Пятилетки, д. 76</t>
  </si>
  <si>
    <t xml:space="preserve">город Березники, г. Березники, ул. Свердлова, д. 49</t>
  </si>
  <si>
    <t xml:space="preserve">город Березники, г. Березники, ул. Свободы, д. 54</t>
  </si>
  <si>
    <t xml:space="preserve">город Березники, г. Березники, ул. Труда, д. 3</t>
  </si>
  <si>
    <t xml:space="preserve">город Березники, г. Березники, ул. Труда, д. 4</t>
  </si>
  <si>
    <t xml:space="preserve">город Березники, г. Березники, ул. Труда, д. 6А</t>
  </si>
  <si>
    <t xml:space="preserve">город Березники, г. Березники, ул. Циренщикова, д. 4</t>
  </si>
  <si>
    <t xml:space="preserve">город Березники, г. Березники, ул. Челюскинцев, д. 39</t>
  </si>
  <si>
    <t xml:space="preserve">город Березники, г. Березники, ул. Челюскинцев, д. 53</t>
  </si>
  <si>
    <t xml:space="preserve">город Березники, г. Березники, ул. Челюскинцев, д. 61</t>
  </si>
  <si>
    <t xml:space="preserve">город Березники, г. Березники, ул. Черняховского, д. 32</t>
  </si>
  <si>
    <t xml:space="preserve">город Березники, г. Березники, ул. Черняховского, д. 45</t>
  </si>
  <si>
    <t xml:space="preserve">город Березники, г. Березники, ул. Черняховского, д. 51</t>
  </si>
  <si>
    <t xml:space="preserve">город Березники, г. Березники, ул. Юбилейная, д. 5</t>
  </si>
  <si>
    <t xml:space="preserve">город Березники, г. Березники, ул. Юбилейная, д. 9</t>
  </si>
  <si>
    <t xml:space="preserve">город Березники, г. Березники, ул. Юбилейная, д. 36</t>
  </si>
  <si>
    <t xml:space="preserve">город Березники, г. Березники, ул. Юбилейная, д. 42</t>
  </si>
  <si>
    <t xml:space="preserve">город Березники, г. Березники, ул. Юбилейная, д. 62</t>
  </si>
  <si>
    <t xml:space="preserve">город Березники, г. Березники, ул. Юбилейная, д. 105</t>
  </si>
  <si>
    <t xml:space="preserve">город Березники, г. Березники, ул. Юбилейная, д. 112</t>
  </si>
  <si>
    <t xml:space="preserve">город Березники, г. Березники, ул. Юбилейная, д. 131</t>
  </si>
  <si>
    <t xml:space="preserve">Усольский р-н, город Березники, г. Усолье, ул. Советская, д. 9</t>
  </si>
  <si>
    <t xml:space="preserve">город Кизел, г. Кизел, ул. Луначарского, д. 26</t>
  </si>
  <si>
    <t xml:space="preserve">город Кизел, г. Кизел, ул. Советская, д. 34</t>
  </si>
  <si>
    <t xml:space="preserve">город Кизел, г. Кизел, ул. Советская, д. 46</t>
  </si>
  <si>
    <t xml:space="preserve">город Кизел, г. Кизел, ул. Юных Коммунаров, д. 27</t>
  </si>
  <si>
    <t xml:space="preserve">Добрянский, г. Добрянка, ул. Гайдара, д. 15</t>
  </si>
  <si>
    <t xml:space="preserve">Добрянский, п/ст Пальники (г Добрянка), ул. Молодежная, д. 4</t>
  </si>
  <si>
    <t xml:space="preserve">Добрянский, рп. Полазна (г Добрянка), ул. Дружбы, д. 14</t>
  </si>
  <si>
    <t xml:space="preserve">Добрянский, рп. Полазна (г Добрянка), ул. Нефтяников, д. 14</t>
  </si>
  <si>
    <t xml:space="preserve">ЗАТО Звездный</t>
  </si>
  <si>
    <t xml:space="preserve">ЗАТО Звездный, пгт. Звездный, ул. Коммунистическая, д. 4</t>
  </si>
  <si>
    <t>Ильинский</t>
  </si>
  <si>
    <t xml:space="preserve">Ильинский р-н, Ильинский, п. Ильинский, ул. Бутырина, д. 5</t>
  </si>
  <si>
    <t xml:space="preserve">Ильинский р-н, Ильинский, с. Филатово, ул. Никольского, д. 10</t>
  </si>
  <si>
    <t xml:space="preserve">Карагайский муниципальный округ</t>
  </si>
  <si>
    <t xml:space="preserve">Карагайский р-н, Карагайский МОкр, п. Менделеево, ул. Ленина, д. 31</t>
  </si>
  <si>
    <t xml:space="preserve">Карагайский р-н, Карагайский МОкр, с. Карагай, ул. Энергетиков, д. 20</t>
  </si>
  <si>
    <t xml:space="preserve">Красновишерский р-н, Красновишерский, г. Красновишерск, ул. Школьная, д. 1</t>
  </si>
  <si>
    <t xml:space="preserve">Краснокамский, г. Краснокамск, пер. Василия Шваи, д. 2</t>
  </si>
  <si>
    <t xml:space="preserve">Краснокамский, г. Краснокамск, пр-кт Мира, д. 7</t>
  </si>
  <si>
    <t xml:space="preserve">Краснокамский, г. Краснокамск, ул. 50 лет Октября, д. 11</t>
  </si>
  <si>
    <t xml:space="preserve">Краснокамский, г. Краснокамск, ул. Большевистская, д. 7</t>
  </si>
  <si>
    <t xml:space="preserve">Краснокамский, г. Краснокамск, ул. Большевистская, д. 23</t>
  </si>
  <si>
    <t xml:space="preserve">Краснокамский, г. Краснокамск, ул. Большевистская, д. 27</t>
  </si>
  <si>
    <t xml:space="preserve">Краснокамский, г. Краснокамск, ул. Большевистская, д. 33А</t>
  </si>
  <si>
    <t xml:space="preserve">Краснокамский, г. Краснокамск, ул. Калинина, д. 13</t>
  </si>
  <si>
    <t xml:space="preserve">Краснокамский, г. Краснокамск, ул. Карла Маркса, д. 11</t>
  </si>
  <si>
    <t xml:space="preserve">Краснокамский, г. Краснокамск, ул. Карла Маркса, д. 19</t>
  </si>
  <si>
    <t xml:space="preserve">Краснокамский, г. Краснокамск, ул. Карла Маркса, д. 91</t>
  </si>
  <si>
    <t xml:space="preserve">Краснокамский, г. Краснокамск, ул. Комарова, д. 3</t>
  </si>
  <si>
    <t xml:space="preserve">Краснокамский, г. Краснокамск, ул. Комарова, д. 4</t>
  </si>
  <si>
    <t xml:space="preserve">Краснокамский, г. Краснокамск, ул. Комарова, д. 9</t>
  </si>
  <si>
    <t xml:space="preserve">Краснокамский, г. Краснокамск, ул. Ленина, д. 13</t>
  </si>
  <si>
    <t xml:space="preserve">Краснокамский, г. Краснокамск, ул. Орджоникидзе, д. 2</t>
  </si>
  <si>
    <t xml:space="preserve">Краснокамский, г. Краснокамск, ул. Победы, д. 3</t>
  </si>
  <si>
    <t xml:space="preserve">Краснокамский, г. Краснокамск, ул. Февральская, д. 4</t>
  </si>
  <si>
    <t xml:space="preserve">Краснокамский, г. Краснокамск, ул. Чехова, д. 4</t>
  </si>
  <si>
    <t xml:space="preserve">Краснокамский, г. Краснокамск, ул. Шоссейная, д. 4</t>
  </si>
  <si>
    <t xml:space="preserve">Краснокамский, г. Краснокамск, ул. Энтузиастов, д. 5А</t>
  </si>
  <si>
    <t xml:space="preserve">Краснокамский, г. Краснокамск, ул. Энтузиастов, д. 8</t>
  </si>
  <si>
    <t xml:space="preserve">Краснокамский, г. Краснокамск, ул. Энтузиастов, д. 28</t>
  </si>
  <si>
    <t xml:space="preserve">Краснокамский, п. Майский (г Краснокамск), ул. 9 Пятилетки, д. 20</t>
  </si>
  <si>
    <t xml:space="preserve">Краснокамский, п. Майский (г Краснокамск), ул. Красногорская, д. 2</t>
  </si>
  <si>
    <t xml:space="preserve">Краснокамский, г. Краснокамск, ул. Чапаева, д. 2</t>
  </si>
  <si>
    <t xml:space="preserve">Краснокамский, рп. Оверята (г Краснокамск), ул. Линейная, д. 5</t>
  </si>
  <si>
    <t xml:space="preserve">Кудымкарский МОкр, г. Кудымкар, ул. 50 лет Октября, д. 32</t>
  </si>
  <si>
    <t xml:space="preserve">Кудымкарский МОкр, г. Кудымкар, ул. 50 лет Октября, д. 34</t>
  </si>
  <si>
    <t xml:space="preserve">Кудымкарский МОкр, г. Кудымкар, ул. 50 лет Октября, д. 38</t>
  </si>
  <si>
    <t xml:space="preserve">Кудымкарский МОкр, г. Кудымкар, ул. Загородная, д. 14</t>
  </si>
  <si>
    <t xml:space="preserve">Кудымкарский МОкр, г. Кудымкар, ул. Лихачева, д. 53</t>
  </si>
  <si>
    <t xml:space="preserve">Кунгурский р-н, Кунгурский МОкр, г. Кунгур, ул. 8 Марта, д. 2</t>
  </si>
  <si>
    <t xml:space="preserve">Кунгурский р-н, Кунгурский МОкр, г. Кунгур, ул. Буровиков, д. 3</t>
  </si>
  <si>
    <t xml:space="preserve">Кунгурский р-н, Кунгурский МОкр, г. Кунгур, ул. Ильина, д. 26</t>
  </si>
  <si>
    <t xml:space="preserve">Кунгурский р-н, Кунгурский МОкр, г. Кунгур, ул. Карла Маркса, д. 22А</t>
  </si>
  <si>
    <t xml:space="preserve">Кунгурский р-н, Кунгурский МОкр, г. Кунгур, ул. Космонавтов, д. 16</t>
  </si>
  <si>
    <t xml:space="preserve">Кунгурский р-н, Кунгурский МОкр, г. Кунгур, ул. Новые дома, д. 4</t>
  </si>
  <si>
    <t xml:space="preserve">Кунгурский р-н, Кунгурский МОкр, г. Кунгур, ул. Полетаевская, д. 2В</t>
  </si>
  <si>
    <t xml:space="preserve">Кунгурский р-н, Кунгурский МОкр, г. Кунгур, ул. Полетаевская, д. 14А</t>
  </si>
  <si>
    <t xml:space="preserve">Кунгурский р-н, Кунгурский МОкр, г. Кунгур, ул. Пролетарская, д. 135</t>
  </si>
  <si>
    <t xml:space="preserve">Кунгурский р-н, Кунгурский МОкр, г. Кунгур, ул. Свердлова, д. 96</t>
  </si>
  <si>
    <t xml:space="preserve">Кунгурский р-н, Кунгурский МОкр, г. Кунгур, ул. Свободы, д. 18</t>
  </si>
  <si>
    <t xml:space="preserve">Кунгурский р-н, Кунгурский МОкр, г. Кунгур, ул. Свободы, д. 38</t>
  </si>
  <si>
    <t xml:space="preserve">Кунгурский р-н, Кунгурский МОкр, г. Кунгур, ул. Труда, д. 6</t>
  </si>
  <si>
    <t xml:space="preserve">Кунгурский р-н, Кунгурский МОкр, г. Кунгур, ул. Труда, д. 70</t>
  </si>
  <si>
    <t xml:space="preserve">Лысьвенский ГО, г. Лысьва, ул. Белинского, д. 32</t>
  </si>
  <si>
    <t xml:space="preserve">Лысьвенский ГО, г. Лысьва, ул. Гайдара, д. 28</t>
  </si>
  <si>
    <t xml:space="preserve">Лысьвенский ГО, г. Лысьва, ул. Кирова, д. 13</t>
  </si>
  <si>
    <t xml:space="preserve">Лысьвенский ГО, г. Лысьва, ул. Кирова, д. 45</t>
  </si>
  <si>
    <t xml:space="preserve">Лысьвенский ГО, г. Лысьва, ул. Ленина, д. 6</t>
  </si>
  <si>
    <t xml:space="preserve">Лысьвенский ГО, г. Лысьва, ул. Ленина, д. 22</t>
  </si>
  <si>
    <t xml:space="preserve">Лысьвенский ГО, г. Лысьва, ул. Ленина, д. 38</t>
  </si>
  <si>
    <t xml:space="preserve">Лысьвенский ГО, г. Лысьва, ул. Ломоносова, д. 28</t>
  </si>
  <si>
    <t xml:space="preserve">Лысьвенский ГО, г. Лысьва, ул. Металлистов, д. 19</t>
  </si>
  <si>
    <t xml:space="preserve">Лысьвенский ГО, г. Лысьва, ул. Мира, д. 20</t>
  </si>
  <si>
    <t xml:space="preserve">Лысьвенский ГО, г. Лысьва, ул. Мира, д. 35</t>
  </si>
  <si>
    <t xml:space="preserve">Лысьвенский ГО, г. Лысьва, ул. Мира, д. 39</t>
  </si>
  <si>
    <t xml:space="preserve">Лысьвенский ГО, г. Лысьва, ул. Мира, д. 77</t>
  </si>
  <si>
    <t xml:space="preserve">Лысьвенский ГО, г. Лысьва, ул. Оборина, д. 28</t>
  </si>
  <si>
    <t xml:space="preserve">Лысьвенский ГО, г. Лысьва, ул. Смышляева, д. 10</t>
  </si>
  <si>
    <t xml:space="preserve">Лысьвенский ГО, г. Лысьва, ул. Федосеева, д. 58</t>
  </si>
  <si>
    <t xml:space="preserve">Лысьвенский ГО, г. Лысьва, ул. Фестивальная, д. 16</t>
  </si>
  <si>
    <t xml:space="preserve">Нытвенский р-н, Нытвенский, г. Нытва, пр-кт Ленина, д. 13</t>
  </si>
  <si>
    <t xml:space="preserve">Нытвенский р-н, Нытвенский, г. Нытва, пр-кт Ленина, д. 17</t>
  </si>
  <si>
    <t xml:space="preserve">Нытвенский р-н, Нытвенский, г. Нытва, ул. Карла Либкнехта, д. 16</t>
  </si>
  <si>
    <t xml:space="preserve">Нытвенский р-н, Нытвенский, г. Нытва, ул. Константина Симонова, д. 16/1</t>
  </si>
  <si>
    <t xml:space="preserve">Нытвенский р-н, Нытвенский, г. Нытва, ул. Мира, д. 6</t>
  </si>
  <si>
    <t xml:space="preserve">Нытвенский р-н, Нытвенский, г. Нытва, ул. Чапаева, д. 3</t>
  </si>
  <si>
    <t xml:space="preserve">Нытвенский р-н, Нытвенский, г. Нытва, ул. Чапаева, д. 5</t>
  </si>
  <si>
    <t xml:space="preserve">Нытвенский р-н, Нытвенский, рп. Новоильинский, ул. Ленина, д. 99</t>
  </si>
  <si>
    <t xml:space="preserve">Ординский р-н, Ординский МОкр, с. Орда, ул. Трактовая, д. 1Б</t>
  </si>
  <si>
    <t xml:space="preserve">Ординский р-н, Ординский МОкр, с. Орда, ул. Трактовая, д. 3</t>
  </si>
  <si>
    <t xml:space="preserve">Ординский р-н, Ординский МОкр, с. Орда, ул. Трактовая, д. 8</t>
  </si>
  <si>
    <t xml:space="preserve">Осинский р-н, Осинский, г. Оса, ул. Максима Горького, д. 70</t>
  </si>
  <si>
    <t xml:space="preserve">Осинский р-н, Осинский, г. Оса, ул. Пугачева, д. 14</t>
  </si>
  <si>
    <t xml:space="preserve">Осинский р-н, Осинский, г. Оса, ул. Степана Разина, д. 77</t>
  </si>
  <si>
    <t xml:space="preserve">Осинский р-н, Осинский, с. Комарово, ул. Молодежная, д. 1</t>
  </si>
  <si>
    <t>Оханский</t>
  </si>
  <si>
    <t xml:space="preserve">Оханский р-н, Оханский, г. Оханск, ул. Волкова, д. 82</t>
  </si>
  <si>
    <t xml:space="preserve">Очерский р-н, Очерский, г. Очер, ул. Красногвардейская, д. 54А</t>
  </si>
  <si>
    <t xml:space="preserve">Очерский р-н, Очерский, г. Очер, ул. Ленина, д. 37</t>
  </si>
  <si>
    <t xml:space="preserve">Очерский р-н, Очерский, г. Очер, ул. Ленина, д. 151</t>
  </si>
  <si>
    <t xml:space="preserve">Очерский р-н, Очерский, г. Очер, ул. Чкалова, д. 62А</t>
  </si>
  <si>
    <t xml:space="preserve">Пермский ГО, г. Пермь, б-р Гагарина, д. 83А</t>
  </si>
  <si>
    <t xml:space="preserve">Пермский ГО, г. Пермь, б-р Гагарина, д. 93/2</t>
  </si>
  <si>
    <t xml:space="preserve">Пермский ГО, г. Пермь, пр-кт Парковый, д. 6</t>
  </si>
  <si>
    <t xml:space="preserve">Пермский ГО, г. Пермь, пр-кт Парковый, д. 7</t>
  </si>
  <si>
    <t xml:space="preserve">Пермский ГО, г. Пермь, пр-кт Парковый, д. 29</t>
  </si>
  <si>
    <t xml:space="preserve">Пермский ГО, г. Пермь, пр-кт Парковый, д. 30/1</t>
  </si>
  <si>
    <t xml:space="preserve">Пермский ГО, г. Пермь, пр-кт Парковый, д. 30/2</t>
  </si>
  <si>
    <t xml:space="preserve">Пермский ГО, г. Пермь, ул. 1-я Колхозная, д. 4</t>
  </si>
  <si>
    <t xml:space="preserve">Пермский ГО, г. Пермь, ул. 1-я Красноармейская, д. 31</t>
  </si>
  <si>
    <t xml:space="preserve">Пермский ГО, г. Пермь, ул. 5-я Каховская, д. 8А</t>
  </si>
  <si>
    <t xml:space="preserve">Пермский ГО, г. Пермь, ул. 5-я Каховская, д. 10</t>
  </si>
  <si>
    <t xml:space="preserve">Пермский ГО, г. Пермь, ул. 9-го Мая, д. 1</t>
  </si>
  <si>
    <t xml:space="preserve">Пермский ГО, г. Пермь, ул. Автозаводская, д. 31</t>
  </si>
  <si>
    <t xml:space="preserve">Пермский ГО, г. Пермь, ул. Автозаводская, д. 41</t>
  </si>
  <si>
    <t xml:space="preserve">Пермский ГО, г. Пермь, ул. Академика Курчатова, д. 1А</t>
  </si>
  <si>
    <t xml:space="preserve">Пермский ГО, г. Пермь, ул. Александра Невского, д. 8</t>
  </si>
  <si>
    <t xml:space="preserve">Пермский ГО, г. Пермь, ул. Александра Невского, д. 27</t>
  </si>
  <si>
    <t xml:space="preserve">Пермский ГО, г. Пермь, ул. Александра Пархоменко, д. 12</t>
  </si>
  <si>
    <t xml:space="preserve">Пермский ГО, г. Пермь, ул. Аркадия Гайдара, д. 6/2</t>
  </si>
  <si>
    <t xml:space="preserve">Пермский ГО, г. Пермь, ул. Архитектора Свиязева, д. 32</t>
  </si>
  <si>
    <t xml:space="preserve">Пермский ГО, г. Пермь, ул. Байкальская, д. 3/1</t>
  </si>
  <si>
    <t xml:space="preserve">Пермский ГО, г. Пермь, ул. Байкальская, д. 3/2</t>
  </si>
  <si>
    <t xml:space="preserve">Пермский ГО, г. Пермь, ул. Байкальская, д. 5/1</t>
  </si>
  <si>
    <t xml:space="preserve">Пермский ГО, г. Пермь, ул. Бенгальская, д. 20</t>
  </si>
  <si>
    <t xml:space="preserve">Пермский ГО, г. Пермь, ул. Богдана Хмельницкого, д. 23</t>
  </si>
  <si>
    <t xml:space="preserve">Пермский ГО, г. Пермь, ул. Богдана Хмельницкого, д. 54</t>
  </si>
  <si>
    <t xml:space="preserve">Пермский ГО, г. Пермь, ул. Братская, д. 2/2</t>
  </si>
  <si>
    <t xml:space="preserve">Пермский ГО, г. Пермь, ул. Буксирная, д. 8</t>
  </si>
  <si>
    <t xml:space="preserve">Пермский ГО, г. Пермь, ул. Василия Каменского, д. 4</t>
  </si>
  <si>
    <t xml:space="preserve">Пермский ГО, г. Пермь, ул. Василия Каменского, д. 6</t>
  </si>
  <si>
    <t xml:space="preserve">Пермский ГО, г. Пермь, ул. Весенняя, д. 16</t>
  </si>
  <si>
    <t xml:space="preserve">Пермский ГО, г. Пермь, ул. Ветлужская, д. 62</t>
  </si>
  <si>
    <t xml:space="preserve">Пермский ГО, г. Пермь, ул. Вильвенская, д. 13</t>
  </si>
  <si>
    <t xml:space="preserve">Пермский ГО, г. Пермь, ул. Вильямса, д. 53Б</t>
  </si>
  <si>
    <t xml:space="preserve">Пермский ГО, г. Пермь, ул. Волгодонская, д. 5</t>
  </si>
  <si>
    <t xml:space="preserve">Пермский ГО, г. Пермь, ул. Волховская, д. 32</t>
  </si>
  <si>
    <t xml:space="preserve">Пермский ГО, г. Пермь, ул. Воронежская, д. 17А</t>
  </si>
  <si>
    <t xml:space="preserve">Пермский ГО, г. Пермь, ул. Воронежская, д. 19</t>
  </si>
  <si>
    <t xml:space="preserve">Пермский ГО, г. Пермь, ул. Газеты Звезда, д. 54</t>
  </si>
  <si>
    <t xml:space="preserve">Пермский ГО, г. Пермь, ул. Генерала Панфилова, д. 10</t>
  </si>
  <si>
    <t xml:space="preserve">Пермский ГО, г. Пермь, ул. Генерала Черняховского, д. 53</t>
  </si>
  <si>
    <t xml:space="preserve">Пермский ГО, г. Пермь, ул. Глазовская, д. 3</t>
  </si>
  <si>
    <t xml:space="preserve">Пермский ГО, г. Пермь, ул. Грачева, д. 19</t>
  </si>
  <si>
    <t xml:space="preserve">Пермский ГО, г. Пермь, ул. Грузинская, д. 15</t>
  </si>
  <si>
    <t xml:space="preserve">Пермский ГО, г. Пермь, ул. Докучаева, д. 34</t>
  </si>
  <si>
    <t xml:space="preserve">Пермский ГО, г. Пермь, ул. Докучаева, д. 36</t>
  </si>
  <si>
    <t xml:space="preserve">Пермский ГО, г. Пермь, ул. Екатерининская, д. 24</t>
  </si>
  <si>
    <t xml:space="preserve">Пермский ГО, г. Пермь, ул. Екатерининская, д. 198</t>
  </si>
  <si>
    <t xml:space="preserve">Пермский ГО, г. Пермь, ул. Екатерининская, д. 220</t>
  </si>
  <si>
    <t xml:space="preserve">Пермский ГО, г. Пермь, ул. Елькина, д. 43</t>
  </si>
  <si>
    <t xml:space="preserve">Пермский ГО, г. Пермь, ул. Желябова, д. 13</t>
  </si>
  <si>
    <t xml:space="preserve">Пермский ГО, г. Пермь, ул. Закамская, д. 5/2</t>
  </si>
  <si>
    <t xml:space="preserve">Пермский ГО, г. Пермь, ул. Ивана Франко, д. 40/3</t>
  </si>
  <si>
    <t xml:space="preserve">Пермский ГО, г. Пермь, ул. Инженерная, д. 6</t>
  </si>
  <si>
    <t xml:space="preserve">Пермский ГО, г. Пермь, ул. Камышинская, д. 15</t>
  </si>
  <si>
    <t xml:space="preserve">Пермский ГО, г. Пермь, ул. Карпинского, д. 57А</t>
  </si>
  <si>
    <t xml:space="preserve">Пермский ГО, г. Пермь, ул. Карпинского, д. 110</t>
  </si>
  <si>
    <t xml:space="preserve">Пермский ГО, г. Пермь, ул. Кировоградская, д. 10</t>
  </si>
  <si>
    <t xml:space="preserve">Пермский ГО, г. Пермь, ул. Коломенская, д. 9</t>
  </si>
  <si>
    <t xml:space="preserve">Пермский ГО, г. Пермь, ул. Комиссара Пожарского, д. 15</t>
  </si>
  <si>
    <t xml:space="preserve">Пермский ГО, г. Пермь, ул. Космонавта Беляева, д. 43</t>
  </si>
  <si>
    <t xml:space="preserve">Пермский ГО, г. Пермь, ул. Космонавта Леонова, д. 49</t>
  </si>
  <si>
    <t xml:space="preserve">Пермский ГО, г. Пермь, ул. Космонавта Леонова, д. 60</t>
  </si>
  <si>
    <t xml:space="preserve">Пермский ГО, г. Пермь, ул. Космонавта Леонова, д. 62</t>
  </si>
  <si>
    <t xml:space="preserve">Пермский ГО, г. Пермь, ул. Костычева, д. 37</t>
  </si>
  <si>
    <t xml:space="preserve">Пермский ГО, г. Пермь, ул. Костычева, д. 42С 314 КВ. ПО 412 КВ</t>
  </si>
  <si>
    <t xml:space="preserve">Пермский ГО, г. Пермь, ул. Краснополянская, д. 9</t>
  </si>
  <si>
    <t xml:space="preserve">Пермский ГО, г. Пермь, ул. Красные Казармы, д. 10</t>
  </si>
  <si>
    <t xml:space="preserve">Пермский ГО, г. Пермь, ул. Крисанова, д. 17</t>
  </si>
  <si>
    <t xml:space="preserve">Пермский ГО, г. Пермь, ул. Кронштадтская, д. 10</t>
  </si>
  <si>
    <t xml:space="preserve">Пермский ГО, г. Пермь, ул. Крупской, д. 85</t>
  </si>
  <si>
    <t xml:space="preserve">Пермский ГО, г. Пермь, ул. Кузбасская, д. 33</t>
  </si>
  <si>
    <t xml:space="preserve">Пермский ГО, г. Пермь, ул. Куфонина, д. 14</t>
  </si>
  <si>
    <t xml:space="preserve">Пермский ГО, г. Пермь, ул. Куфонина, д. 21</t>
  </si>
  <si>
    <t xml:space="preserve">Пермский ГО, г. Пермь, ул. Куфонина, д. 28/1</t>
  </si>
  <si>
    <t xml:space="preserve">Пермский ГО, г. Пермь, ул. Куфонина, д. 32</t>
  </si>
  <si>
    <t xml:space="preserve">Пермский ГО, г. Пермь, ул. Лаврова, д. 18</t>
  </si>
  <si>
    <t xml:space="preserve">Пермский ГО, г. Пермь, ул. Ласьвинская, д. 12</t>
  </si>
  <si>
    <t xml:space="preserve">Пермский ГО, г. Пермь, ул. Ласьвинская, д. 70А</t>
  </si>
  <si>
    <t xml:space="preserve">Пермский ГО, г. Пермь, ул. Ласьвинская, д. 72А</t>
  </si>
  <si>
    <t xml:space="preserve">Пермский ГО, г. Пермь, ул. Ласьвинская, д. 74</t>
  </si>
  <si>
    <t xml:space="preserve">Пермский ГО, г. Пермь, ул. Ленина, д. 69</t>
  </si>
  <si>
    <t xml:space="preserve">Пермский ГО, г. Пермь, ул. Ленина, д. 83</t>
  </si>
  <si>
    <t xml:space="preserve">Пермский ГО, г. Пермь, ул. Макаренко, д. 8</t>
  </si>
  <si>
    <t xml:space="preserve">Пермский ГО, г. Пермь, ул. Макаренко, д. 44</t>
  </si>
  <si>
    <t xml:space="preserve">Пермский ГО, г. Пермь, ул. Максима Горького, д. 49</t>
  </si>
  <si>
    <t xml:space="preserve">Пермский ГО, г. Пермь, ул. Максима Горького, д. 64</t>
  </si>
  <si>
    <t xml:space="preserve">Пермский ГО, г. Пермь, ул. Максима Горького, д. 65А</t>
  </si>
  <si>
    <t xml:space="preserve">Пермский ГО, г. Пермь, ул. Максима Горького, д. 77</t>
  </si>
  <si>
    <t xml:space="preserve">Пермский ГО, г. Пермь, ул. Малкова, д. 26/1</t>
  </si>
  <si>
    <t xml:space="preserve">Пермский ГО, г. Пермь, ул. Малкова, д. 30А</t>
  </si>
  <si>
    <t xml:space="preserve">Пермский ГО, г. Пермь, ул. Маршала Рыбалко, д. 12А</t>
  </si>
  <si>
    <t xml:space="preserve">Пермский ГО, г. Пермь, ул. Маршала Рыбалко, д. 30</t>
  </si>
  <si>
    <t xml:space="preserve">Пермский ГО, г. Пермь, ул. Маршала Рыбалко, д. 86</t>
  </si>
  <si>
    <t xml:space="preserve">Пермский ГО, г. Пермь, ул. Маршала Рыбалко, д. 88</t>
  </si>
  <si>
    <t xml:space="preserve">Пермский ГО, г. Пермь, ул. Маршала Рыбалко, д. 89А</t>
  </si>
  <si>
    <t xml:space="preserve">Пермский ГО, г. Пермь, ул. Маршала Рыбалко, д. 97А</t>
  </si>
  <si>
    <t xml:space="preserve">Пермский ГО, г. Пермь, ул. Маршала Толбухина, д. 10А</t>
  </si>
  <si>
    <t xml:space="preserve">Пермский ГО, г. Пермь, ул. Маршала Толбухина, д. 18</t>
  </si>
  <si>
    <t xml:space="preserve">Пермский ГО, г. Пермь, ул. Маяковского, д. 43</t>
  </si>
  <si>
    <t xml:space="preserve">Пермский ГО, г. Пермь, ул. Мира, д. 65</t>
  </si>
  <si>
    <t xml:space="preserve">Пермский ГО, г. Пермь, ул. Мира, д. 69</t>
  </si>
  <si>
    <t xml:space="preserve">Пермский ГО, г. Пермь, ул. Мира, д. 79</t>
  </si>
  <si>
    <t xml:space="preserve">Пермский ГО, г. Пермь, ул. Мира, д. 101</t>
  </si>
  <si>
    <t xml:space="preserve">Пермский ГО, г. Пермь, ул. Мира, д. 107</t>
  </si>
  <si>
    <t xml:space="preserve">Пермский ГО, г. Пермь, ул. Мира, д. 115</t>
  </si>
  <si>
    <t xml:space="preserve">Пермский ГО, г. Пермь, ул. Молдавская, д. 4</t>
  </si>
  <si>
    <t xml:space="preserve">Пермский ГО, г. Пермь, ул. Молдавская, д. 6</t>
  </si>
  <si>
    <t xml:space="preserve">Пермский ГО, г. Пермь, ул. Моторостроителей, д. 9</t>
  </si>
  <si>
    <t xml:space="preserve">Пермский ГО, г. Пермь, ул. Нейвинская, д. 1</t>
  </si>
  <si>
    <t xml:space="preserve">Пермский ГО, г. Пермь, ул. Нейвинская, д. 9</t>
  </si>
  <si>
    <t xml:space="preserve">Пермский ГО, г. Пермь, ул. Николая Островского, д. 49</t>
  </si>
  <si>
    <t xml:space="preserve">Пермский ГО, г. Пермь, ул. Николая Островского, д. 76А</t>
  </si>
  <si>
    <t xml:space="preserve">Пермский ГО, г. Пермь, ул. Окулова, д. 31</t>
  </si>
  <si>
    <t xml:space="preserve">Пермский ГО, г. Пермь, ул. Патриса Лумумбы, д. 11</t>
  </si>
  <si>
    <t xml:space="preserve">Пермский ГО, г. Пермь, ул. Пермская, д. 124</t>
  </si>
  <si>
    <t xml:space="preserve">Пермский ГО, г. Пермь, ул. Пермская, д. 126А</t>
  </si>
  <si>
    <t xml:space="preserve">Пермский ГО, г. Пермь, ул. Петропавловская, д. 12</t>
  </si>
  <si>
    <t xml:space="preserve">Пермский ГО, г. Пермь, ул. Петропавловская, д. 19</t>
  </si>
  <si>
    <t xml:space="preserve">Пермский ГО, г. Пермь, ул. Петропавловская, д. 60</t>
  </si>
  <si>
    <t xml:space="preserve">Пермский ГО, г. Пермь, ул. Петропавловская, д. 77</t>
  </si>
  <si>
    <t xml:space="preserve">Пермский ГО, г. Пермь, ул. Петропавловская, д. 97</t>
  </si>
  <si>
    <t xml:space="preserve">Пермский ГО, г. Пермь, ул. Петропавловская, д. 119</t>
  </si>
  <si>
    <t xml:space="preserve">Пермский ГО, г. Пермь, ул. Петропавловская, д. 119А</t>
  </si>
  <si>
    <t xml:space="preserve">Пермский ГО, г. Пермь, ул. Попова, д. 27</t>
  </si>
  <si>
    <t xml:space="preserve">Пермский ГО, г. Пермь, ул. Профессора Дедюкина, д. 6</t>
  </si>
  <si>
    <t xml:space="preserve">Пермский ГО, г. Пермь, ул. Пушкарская, д. 90</t>
  </si>
  <si>
    <t xml:space="preserve">Пермский ГО, г. Пермь, ул. Рабочая, д. 3</t>
  </si>
  <si>
    <t xml:space="preserve">Пермский ГО, г. Пермь, ул. Самолетная, д. 38</t>
  </si>
  <si>
    <t xml:space="preserve">Пермский ГО, г. Пермь, ул. Сергея Есенина, д. 5/2</t>
  </si>
  <si>
    <t xml:space="preserve">Пермский ГО, г. Пермь, ул. Сестрорецкая, д. 15</t>
  </si>
  <si>
    <t xml:space="preserve">Пермский ГО, г. Пермь, ул. Сеченова, д. 7</t>
  </si>
  <si>
    <t xml:space="preserve">Пермский ГО, г. Пермь, ул. Советская, д. 25</t>
  </si>
  <si>
    <t xml:space="preserve">Пермский ГО, г. Пермь, ул. Советская, д. 39А</t>
  </si>
  <si>
    <t xml:space="preserve">Пермский ГО, г. Пермь, ул. Советской Армии, д. 33/1</t>
  </si>
  <si>
    <t xml:space="preserve">Пермский ГО, г. Пермь, ул. Советской Армии, д. 49</t>
  </si>
  <si>
    <t xml:space="preserve">Пермский ГО, г. Пермь, ул. Сокольская, д. 10</t>
  </si>
  <si>
    <t xml:space="preserve">Пермский ГО, г. Пермь, ул. Солдатова, д. 10</t>
  </si>
  <si>
    <t xml:space="preserve">Пермский ГО, г. Пермь, ул. Социалистическая, д. 14</t>
  </si>
  <si>
    <t xml:space="preserve">Пермский ГО, г. Пермь, ул. Сочинская, д. 6</t>
  </si>
  <si>
    <t xml:space="preserve">Пермский ГО, г. Пермь, ул. Старцева, д. 5</t>
  </si>
  <si>
    <t xml:space="preserve">Пермский ГО, г. Пермь, ул. Старцева, д. 7</t>
  </si>
  <si>
    <t xml:space="preserve">Пермский ГО, г. Пермь, ул. Старцева, д. 9/1</t>
  </si>
  <si>
    <t xml:space="preserve">Пермский ГО, г. Пермь, ул. Старцева, д. 11</t>
  </si>
  <si>
    <t xml:space="preserve">Пермский ГО, г. Пермь, ул. Старцева, д. 35/2</t>
  </si>
  <si>
    <t xml:space="preserve">Пермский ГО, г. Пермь, ул. Стахановская, д. 10А</t>
  </si>
  <si>
    <t xml:space="preserve">Пермский ГО, г. Пермь, ул. Строителей, д. 16А</t>
  </si>
  <si>
    <t xml:space="preserve">Пермский ГО, г. Пермь, ул. Строителей, д. 36/1</t>
  </si>
  <si>
    <t xml:space="preserve">Пермский ГО, г. Пермь, ул. Студенческая, д. 1</t>
  </si>
  <si>
    <t xml:space="preserve">Пермский ГО, г. Пермь, ул. Сухумская, д. 19</t>
  </si>
  <si>
    <t xml:space="preserve">Пермский ГО, г. Пермь, ул. Танцорова, д. 31</t>
  </si>
  <si>
    <t xml:space="preserve">Пермский ГО, г. Пермь, ул. Танцорова, д. 33</t>
  </si>
  <si>
    <t xml:space="preserve">Пермский ГО, г. Пермь, ул. Тбилисская, д. 25</t>
  </si>
  <si>
    <t xml:space="preserve">Пермский ГО, г. Пермь, ул. Транспортная, д. 19</t>
  </si>
  <si>
    <t xml:space="preserve">Пермский ГО, г. Пермь, ул. Трясолобова, д. 69</t>
  </si>
  <si>
    <t xml:space="preserve">Пермский ГО, г. Пермь, ул. Тургенева, д. 31</t>
  </si>
  <si>
    <t xml:space="preserve">Пермский ГО, г. Пермь, ул. Уинская, д. 3</t>
  </si>
  <si>
    <t xml:space="preserve">Пермский ГО, г. Пермь, ул. Уинская, д. 6</t>
  </si>
  <si>
    <t xml:space="preserve">Пермский ГО, г. Пермь, ул. Уральская, д. 51А</t>
  </si>
  <si>
    <t xml:space="preserve">Пермский ГО, г. Пермь, ул. Уральская, д. 61А</t>
  </si>
  <si>
    <t xml:space="preserve">Пермский ГО, г. Пермь, ул. Уссурийская, д. 17</t>
  </si>
  <si>
    <t xml:space="preserve">Пермский ГО, г. Пермь, ул. Ушинского, д. 6</t>
  </si>
  <si>
    <t xml:space="preserve">Пермский ГО, г. Пермь, ул. Фонтанная, д. 2</t>
  </si>
  <si>
    <t xml:space="preserve">Пермский ГО, г. Пермь, ул. Хабаровская, д. 56А</t>
  </si>
  <si>
    <t xml:space="preserve">Пермский ГО, г. Пермь, ул. Хабаровская, д. 62</t>
  </si>
  <si>
    <t xml:space="preserve">Пермский ГО, г. Пермь, ул. Челюскинцев, д. 15</t>
  </si>
  <si>
    <t xml:space="preserve">Пермский ГО, г. Пермь, ул. Чердынская, д. 38</t>
  </si>
  <si>
    <t xml:space="preserve">Пермский ГО, г. Пермь, ул. Чехова, д. 4</t>
  </si>
  <si>
    <t xml:space="preserve">Пермский ГО, г. Пермь, ул. Чехова, д. 22</t>
  </si>
  <si>
    <t xml:space="preserve">Пермский ГО, г. Пермь, ул. Чкалова, д. 2</t>
  </si>
  <si>
    <t xml:space="preserve">Пермский ГО, г. Пермь, ул. Чкалова, д. 4</t>
  </si>
  <si>
    <t xml:space="preserve">Пермский ГО, г. Пермь, ул. Чкалова, д. 6</t>
  </si>
  <si>
    <t xml:space="preserve">Пермский ГО, г. Пермь, ул. Чкалова, д. 8</t>
  </si>
  <si>
    <t xml:space="preserve">Пермский ГО, г. Пермь, ул. Юрша, д. 7</t>
  </si>
  <si>
    <t xml:space="preserve">Пермский ГО, г. Пермь, ул. Юрша, д. 60</t>
  </si>
  <si>
    <t xml:space="preserve">Пермский ГО, г. Пермь, ул. Яблочкова, д. 33</t>
  </si>
  <si>
    <t xml:space="preserve">Пермский ГО, г. Пермь, ш. Космонавтов, д. 113А</t>
  </si>
  <si>
    <t xml:space="preserve">Пермский р-н, Пермский МОкр, п. Красный Восход, ул. Зеленинская, д. 6А</t>
  </si>
  <si>
    <t xml:space="preserve">Пермский р-н, Пермский МОкр, п. Мулянка, ул. Воинская, д. 2</t>
  </si>
  <si>
    <t xml:space="preserve">Пермский р-н, Пермский МОкр, п. Ферма, ул. Строителей, д. 20</t>
  </si>
  <si>
    <t xml:space="preserve">Пермский р-н, Пермский МОкр, п. Юго-Камский, ул. Ленина, д. 2</t>
  </si>
  <si>
    <t xml:space="preserve">Пермский р-н, Пермский МОкр, п. Юго-Камский, ул. Сибирская, д. 21</t>
  </si>
  <si>
    <t xml:space="preserve">Пермский р-н, Пермский МОкр, п. Юго-Камский, ул. Советская, д. 146</t>
  </si>
  <si>
    <t xml:space="preserve">Пермский р-н, Пермский МОкр, с. Култаево, ул. Кирова, д. 8</t>
  </si>
  <si>
    <t xml:space="preserve">Пермский р-н, Пермский МОкр, с. Лобаново, ул. Советская, д. 10</t>
  </si>
  <si>
    <t xml:space="preserve">Соликамский ГО, г. Соликамск, ул. 20-летия Победы, д. 118</t>
  </si>
  <si>
    <t xml:space="preserve">Соликамский ГО, г. Соликамск, ул. 20-летия Победы, д. 157</t>
  </si>
  <si>
    <t xml:space="preserve">Соликамский ГО, г. Соликамск, ул. Белинского, д. 8</t>
  </si>
  <si>
    <t xml:space="preserve">Соликамский ГО, г. Соликамск, ул. Большевистская, д. 30</t>
  </si>
  <si>
    <t xml:space="preserve">Соликамский ГО, г. Соликамск, ул. Большевистская, д. 54</t>
  </si>
  <si>
    <t xml:space="preserve">Соликамский ГО, г. Соликамск, ул. Володарского, д. 16</t>
  </si>
  <si>
    <t xml:space="preserve">Соликамский ГО, г. Соликамск, ул. Володарского, д. 19</t>
  </si>
  <si>
    <t xml:space="preserve">Соликамский ГО, г. Соликамск, ул. Дубравная, д. 59</t>
  </si>
  <si>
    <t xml:space="preserve">Соликамский ГО, г. Соликамск, ул. Коминтерна, д. 8</t>
  </si>
  <si>
    <t xml:space="preserve">Соликамский ГО, г. Соликамск, ул. Культуры, д. 19</t>
  </si>
  <si>
    <t xml:space="preserve">Соликамский ГО, г. Соликамск, ул. Культуры, д. 20</t>
  </si>
  <si>
    <t xml:space="preserve">Соликамский ГО, г. Соликамск, ул. Культуры, д. 40</t>
  </si>
  <si>
    <t xml:space="preserve">Соликамский ГО, г. Соликамск, ул. Лесная, д. 38</t>
  </si>
  <si>
    <t xml:space="preserve">Соликамский ГО, г. Соликамск, ул. Матросова, д. 29</t>
  </si>
  <si>
    <t xml:space="preserve">Соликамский ГО, г. Соликамск, ул. Молодежная, д. 1А</t>
  </si>
  <si>
    <t xml:space="preserve">Соликамский ГО, г. Соликамск, ул. Молодежная, д. 5</t>
  </si>
  <si>
    <t xml:space="preserve">Соликамский ГО, г. Соликамск, ул. Молодежная, д. 9А</t>
  </si>
  <si>
    <t xml:space="preserve">Соликамский ГО, г. Соликамск, ул. Молодежная, д. 19</t>
  </si>
  <si>
    <t xml:space="preserve">Соликамский ГО, г. Соликамск, ул. Розы Землячки, д. 6</t>
  </si>
  <si>
    <t xml:space="preserve">Соликамский ГО, г. Соликамск, ул. Розы Люксембург, д. 7</t>
  </si>
  <si>
    <t xml:space="preserve">Соликамский ГО, г. Соликамск, ул. Розы Люксембург, д. 22</t>
  </si>
  <si>
    <t xml:space="preserve">Соликамский ГО, г. Соликамск, ул. Северная, д. 12</t>
  </si>
  <si>
    <t xml:space="preserve">Соликамский ГО, г. Соликамск, ул. Черняховского, д. 23</t>
  </si>
  <si>
    <t xml:space="preserve">Суксунский р-н, Суксунский, рп. Суксун, ул. Северная, д. 20</t>
  </si>
  <si>
    <t xml:space="preserve">Уинский муниципальный округ</t>
  </si>
  <si>
    <t xml:space="preserve">Уинский р-н, Уинский МОкр, с. Уинское, ул. 50 лет Октября, д. 1</t>
  </si>
  <si>
    <t xml:space="preserve">Чайковский, г. Чайковский, б-р Приморский, д. 25</t>
  </si>
  <si>
    <t xml:space="preserve">Чайковский, г. Чайковский, б-р Приморский, д. 39</t>
  </si>
  <si>
    <t xml:space="preserve">Чайковский, г. Чайковский, б-р Приморский, д. 45</t>
  </si>
  <si>
    <t xml:space="preserve">Чайковский, г. Чайковский, ул. Горького, д. 20</t>
  </si>
  <si>
    <t xml:space="preserve">Чайковский, г. Чайковский, ул. Кабалевского, д. 7</t>
  </si>
  <si>
    <t xml:space="preserve">Чайковский, г. Чайковский, ул. Кабалевского, д. 18А</t>
  </si>
  <si>
    <t xml:space="preserve">Чайковский, г. Чайковский, ул. Карла Маркса, д. 6</t>
  </si>
  <si>
    <t xml:space="preserve">Чайковский, г. Чайковский, ул. Карла Маркса, д. 26</t>
  </si>
  <si>
    <t xml:space="preserve">Чайковский, г. Чайковский, ул. Карла Маркса, д. 31</t>
  </si>
  <si>
    <t xml:space="preserve">Чайковский, г. Чайковский, ул. Ленина, д. 15</t>
  </si>
  <si>
    <t xml:space="preserve">Чайковский, г. Чайковский, ул. Ленина, д. 23</t>
  </si>
  <si>
    <t xml:space="preserve">Чайковский, г. Чайковский, ул. Ленина, д. 33</t>
  </si>
  <si>
    <t xml:space="preserve">Частинский муниципальный округ</t>
  </si>
  <si>
    <t xml:space="preserve">Частинский р-н, Частинский МОкр, с. Частые, ул. Ленина, д. 75</t>
  </si>
  <si>
    <t xml:space="preserve">Частинский р-н, Частинский МОкр, с. Частые, ул. Ленина, д. 80</t>
  </si>
  <si>
    <t xml:space="preserve">Частинский р-н, Частинский МОкр, с. Частые, ул. Ленина, д. 81</t>
  </si>
  <si>
    <t xml:space="preserve">Чусовской, г. Чусовой, ул. 50 лет ВЛКСМ, д. 9Б</t>
  </si>
  <si>
    <t xml:space="preserve">Чусовской, г. Чусовой, ул. 50 лет ВЛКСМ, д. 11А</t>
  </si>
  <si>
    <t xml:space="preserve">Чусовской, г. Чусовой, ул. Ленина, д. 32</t>
  </si>
  <si>
    <t xml:space="preserve">Чусовской, г. Чусовой, ул. Ленина, д. 47</t>
  </si>
  <si>
    <t xml:space="preserve">Чусовской, г. Чусовой, ул. Матросова, д. 13</t>
  </si>
  <si>
    <t xml:space="preserve">Чусовской, г. Чусовой, ул. Мира, д. 14</t>
  </si>
  <si>
    <t xml:space="preserve">Чусовской, г. Чусовой, ул. Севастопольская, д. 26А</t>
  </si>
  <si>
    <t xml:space="preserve">Чусовской, г. Чусовой, ул. Севастопольская, д. 63</t>
  </si>
  <si>
    <t xml:space="preserve">Чусовской, г. Чусовой, ул. Сивкова, д. 4</t>
  </si>
  <si>
    <t xml:space="preserve">Чусовской, г. Чусовой, ул. Сивкова, д. 14</t>
  </si>
  <si>
    <t xml:space="preserve">Чусовской, г. Чусовой, ул. Сивкова, д. 16</t>
  </si>
  <si>
    <t xml:space="preserve">Чусовской, г. Чусовой, ул. Чайковского, д. 4А</t>
  </si>
  <si>
    <t xml:space="preserve">Чусовской, г. Чусовой, ул. Чайковского, д. 12</t>
  </si>
  <si>
    <t xml:space="preserve">Чусовской, г. Чусовой, ул. Чайковского, д. 12А</t>
  </si>
  <si>
    <t xml:space="preserve">Всего 2026</t>
  </si>
  <si>
    <t>31.12.2026</t>
  </si>
  <si>
    <t xml:space="preserve">Александровский МОкр, г. Александровск, ул. Ким, д. 22</t>
  </si>
  <si>
    <t xml:space="preserve">Александровский МОкр, г. Александровск, ул. Кирова, д. 16</t>
  </si>
  <si>
    <t xml:space="preserve">Александровский МОкр, г. Александровск, ул. Кирова, д. 18</t>
  </si>
  <si>
    <t xml:space="preserve">Александровский МОкр, г. Александровск, ул. Ленина, д. 36</t>
  </si>
  <si>
    <t xml:space="preserve">Александровский МОкр, г. Александровск, ул. Чернышевского, д. 5</t>
  </si>
  <si>
    <t xml:space="preserve">Александровский МОкр, рп. Яйва (г Александровск), ул. 6-ой Пятилетки, д. 7</t>
  </si>
  <si>
    <t xml:space="preserve">Александровский МОкр, рп. Яйва (г Александровск), ул. 6-ой Пятилетки, д. 14</t>
  </si>
  <si>
    <t xml:space="preserve">Александровский МОкр, рп. Яйва (г Александровск), ул. 6-ой Пятилетки, д. 16</t>
  </si>
  <si>
    <t xml:space="preserve">Александровский МОкр, рп. Яйва (г Александровск), ул. 6-ой Пятилетки, д. 21</t>
  </si>
  <si>
    <t xml:space="preserve">Александровский МОкр, рп. Яйва (г Александровск), ул. Коммунистическая, д. 4</t>
  </si>
  <si>
    <t xml:space="preserve">Александровский МОкр, рп. Яйва (г Александровск), ул. Коммунистическая, д. 14</t>
  </si>
  <si>
    <t xml:space="preserve">Александровский МОкр, рп. Яйва (г Александровск), ул. Энергетиков, д. 3</t>
  </si>
  <si>
    <t xml:space="preserve">Александровский МОкр, рп. Яйва (г Александровск), ул. Энергетиков, д. 5</t>
  </si>
  <si>
    <t xml:space="preserve">Верещагинский р-н, Верещагинский, г. Верещагино, ул. Железнодорожная, д. 73</t>
  </si>
  <si>
    <t xml:space="preserve">Верещагинский р-н, Верещагинский, г. Верещагино, ул. О.Кошевого, д. 16</t>
  </si>
  <si>
    <t xml:space="preserve">Верещагинский р-н, Верещагинский, г. Верещагино, ул. Строителей, д. 98</t>
  </si>
  <si>
    <t xml:space="preserve">Горнозаводский р-н, Горнозаводский, рп. Пашия, ул. Ленина, д. 27</t>
  </si>
  <si>
    <t xml:space="preserve">Горнозаводский р-н, Горнозаводский, рп. Пашия, ул. Свердловская, д. 27</t>
  </si>
  <si>
    <t xml:space="preserve">Горнозаводский р-н, Горнозаводский, рп. Сараны, ул. Кирова, д. 14</t>
  </si>
  <si>
    <t xml:space="preserve">город Березники, г. Березники, пр-кт Ленина, д. 51</t>
  </si>
  <si>
    <t xml:space="preserve">город Березники, г. Березники, пр-кт Ленина, д. 59</t>
  </si>
  <si>
    <t xml:space="preserve">город Березники, г. Березники, пр-кт Советский, д. 16</t>
  </si>
  <si>
    <t xml:space="preserve">город Березники, г. Березники, пр-кт Советский, д. 22</t>
  </si>
  <si>
    <t xml:space="preserve">город Березники, г. Березники, пр-кт Советский, д. 24</t>
  </si>
  <si>
    <t xml:space="preserve">город Березники, г. Березники, пр-кт Советский, д. 36</t>
  </si>
  <si>
    <t xml:space="preserve">город Березники, г. Березники, пр-кт Советский, д. 42</t>
  </si>
  <si>
    <t xml:space="preserve">город Березники, г. Березники, ул. 30 лет Победы, д. 42</t>
  </si>
  <si>
    <t xml:space="preserve">город Березники, г. Березники, ул. Березниковская, д. 94</t>
  </si>
  <si>
    <t xml:space="preserve">город Березники, г. Березники, ул. Гагарина, д. 6</t>
  </si>
  <si>
    <t xml:space="preserve">город Березники, г. Березники, ул. Клары Цеткин, д. 36</t>
  </si>
  <si>
    <t xml:space="preserve">город Березники, г. Березники, ул. Ломоносова, д. 77</t>
  </si>
  <si>
    <t xml:space="preserve">город Березники, г. Березники, ул. Ломоносова, д. 84</t>
  </si>
  <si>
    <t xml:space="preserve">город Березники, г. Березники, ул. Льва Толстого, д. 11</t>
  </si>
  <si>
    <t xml:space="preserve">город Березники, г. Березники, ул. Менделеева, д. 23</t>
  </si>
  <si>
    <t xml:space="preserve">город Березники, г. Березники, ул. Мира, д. 52</t>
  </si>
  <si>
    <t xml:space="preserve">город Березники, г. Березники, ул. Пятилетки, д. 22</t>
  </si>
  <si>
    <t xml:space="preserve">город Березники, г. Березники, ул. Пятилетки, д. 24</t>
  </si>
  <si>
    <t xml:space="preserve">город Березники, г. Березники, ул. Пятилетки, д. 34</t>
  </si>
  <si>
    <t xml:space="preserve">город Березники, г. Березники, ул. Пятилетки, д. 80</t>
  </si>
  <si>
    <t xml:space="preserve">город Березники, г. Березники, ул. Пятилетки, д. 89</t>
  </si>
  <si>
    <t xml:space="preserve">город Березники, г. Березники, ул. Пятилетки, д. 103</t>
  </si>
  <si>
    <t xml:space="preserve">город Березники, г. Березники, ул. Суворова, д. 89</t>
  </si>
  <si>
    <t xml:space="preserve">город Березники, г. Березники, ул. Труда, д. 6</t>
  </si>
  <si>
    <t xml:space="preserve">город Березники, г. Березники, ул. Циренщикова, д. 10</t>
  </si>
  <si>
    <t xml:space="preserve">город Березники, г. Березники, ул. Челюскинцев, д. 17</t>
  </si>
  <si>
    <t xml:space="preserve">город Березники, г. Березники, ул. Челюскинцев, д. 43</t>
  </si>
  <si>
    <t xml:space="preserve">город Березники, г. Березники, ул. Щорса, д. 37</t>
  </si>
  <si>
    <t xml:space="preserve">город Березники, г. Березники, ул. Юбилейная, д. 40</t>
  </si>
  <si>
    <t xml:space="preserve">город Кизел, г. Кизел, ул. Советская, д. 12</t>
  </si>
  <si>
    <t xml:space="preserve">Губахинский МОкр, г. Губаха, пр-кт Ленина, д. 11</t>
  </si>
  <si>
    <t xml:space="preserve">Губахинский МОкр, г. Губаха, пр-кт Ленина, д. 36</t>
  </si>
  <si>
    <t xml:space="preserve">Губахинский МОкр, г. Губаха, пр-кт Октябрьский, д. 12</t>
  </si>
  <si>
    <t xml:space="preserve">Губахинский МОкр, г. Губаха, ул. Дегтярева, д. 28</t>
  </si>
  <si>
    <t xml:space="preserve">Губахинский МОкр, г. Губаха, ул. Дзержинского, д. 8</t>
  </si>
  <si>
    <t xml:space="preserve">Губахинский МОкр, г. Губаха, ул. Им газ. Правда, д. 19</t>
  </si>
  <si>
    <t xml:space="preserve">Губахинский МОкр, г. Губаха, ул. Им газ. Правда, д. 23</t>
  </si>
  <si>
    <t xml:space="preserve">Губахинский МОкр, г. Губаха, ул. Им газ. Правда, д. 25</t>
  </si>
  <si>
    <t xml:space="preserve">Губахинский МОкр, г. Губаха, ул. Им газ. Правда, д. 26</t>
  </si>
  <si>
    <t xml:space="preserve">Губахинский МОкр, г. Губаха, ул. Им газ. Правда, д. 28</t>
  </si>
  <si>
    <t xml:space="preserve">Губахинский МОкр, г. Губаха, ул. Им газ. Правда, д. 41</t>
  </si>
  <si>
    <t xml:space="preserve">Губахинский МОкр, г. Губаха, ул. Орджоникидзе, д. 6</t>
  </si>
  <si>
    <t xml:space="preserve">Губахинский МОкр, г. Губаха, ул. Орджоникидзе, д. 13</t>
  </si>
  <si>
    <t xml:space="preserve">Губахинский МОкр, г. Губаха, ул. Орджоникидзе, д. 14</t>
  </si>
  <si>
    <t xml:space="preserve">Губахинский МОкр, г. Губаха, ул. П.Морозова, д. 15</t>
  </si>
  <si>
    <t xml:space="preserve">Губахинский МОкр, г. Губаха, ул. Циолковского, д. 1</t>
  </si>
  <si>
    <t xml:space="preserve">Губахинский МОкр, г. Губаха, ул. Циолковского, д. 5</t>
  </si>
  <si>
    <t xml:space="preserve">Губахинский МОкр, г. Губаха, ул. Шахтостроителей, д. 8</t>
  </si>
  <si>
    <t xml:space="preserve">Губахинский МОкр, рп. Углеуральский (г Губаха), ул. 2-я Коммунистическая, д. 99</t>
  </si>
  <si>
    <t xml:space="preserve">Губахинский МОкр, рп. Углеуральский (г Губаха), ул. Бутлерова, д. 3</t>
  </si>
  <si>
    <t xml:space="preserve">Губахинский МОкр, рп. Углеуральский (г Губаха), ул. Мира, д. 22</t>
  </si>
  <si>
    <t xml:space="preserve">Губахинский МОкр, рп. Углеуральский (г Губаха), ул. Мира, д. 27А</t>
  </si>
  <si>
    <t xml:space="preserve">Губахинский МОкр, рп. Углеуральский (г Губаха), ул. Чернигина, д. 2</t>
  </si>
  <si>
    <t xml:space="preserve">Добрянский, г. Добрянка, ул. Жуковского, д. 31</t>
  </si>
  <si>
    <t xml:space="preserve">Добрянский, п/ст Пальники (г Добрянка), ул. Молодежная, д. 5</t>
  </si>
  <si>
    <t xml:space="preserve">Добрянский, рп. Полазна (г Добрянка), ул. 50 лет Октября, д. 5</t>
  </si>
  <si>
    <t xml:space="preserve">Добрянский, рп. Полазна (г Добрянка), ул. Газовиков, д. 10</t>
  </si>
  <si>
    <t xml:space="preserve">Добрянский, рп. Полазна (г Добрянка), ул. Дружбы, д. 6</t>
  </si>
  <si>
    <t xml:space="preserve">Добрянский, рп. Полазна (г Добрянка), ул. Нефтяников, д. 8</t>
  </si>
  <si>
    <t xml:space="preserve">Карагайский р-н, Карагайский МОкр, с. Карагай, ул. Энергетиков, д. 8</t>
  </si>
  <si>
    <t xml:space="preserve">Красновишерский р-н, Красновишерский, г. Красновишерск, ул. Гагарина, д. 29</t>
  </si>
  <si>
    <t xml:space="preserve">Красновишерский р-н, Красновишерский, г. Красновишерск, ул. Дзержинского, д. 24</t>
  </si>
  <si>
    <t xml:space="preserve">Красновишерский р-н, Красновишерский, г. Красновишерск, ул. Заводская, д. 16</t>
  </si>
  <si>
    <t xml:space="preserve">Красновишерский р-н, Красновишерский, г. Красновишерск, ул. Лоскутова, д. 2</t>
  </si>
  <si>
    <t xml:space="preserve">Красновишерский р-н, Красновишерский, г. Красновишерск, ул. Спортивная, д. 13</t>
  </si>
  <si>
    <t xml:space="preserve">Красновишерский р-н, Красновишерский, г. Красновишерск, ул. Спортивная, д. 15К 1</t>
  </si>
  <si>
    <t xml:space="preserve">Красновишерский р-н, Красновишерский, г. Красновишерск, ул. Яборова, д. 21А</t>
  </si>
  <si>
    <t xml:space="preserve">Краснокамский, г. Краснокамск, пер. Пальтинский, д. 4</t>
  </si>
  <si>
    <t xml:space="preserve">Краснокамский, г. Краснокамск, пр-кт Комсомольский, д. 7</t>
  </si>
  <si>
    <t xml:space="preserve">Краснокамский, г. Краснокамск, пр-кт Комсомольский, д. 16</t>
  </si>
  <si>
    <t xml:space="preserve">Краснокамский, г. Краснокамск, пр-кт Мира, д. 9</t>
  </si>
  <si>
    <t xml:space="preserve">Краснокамский, г. Краснокамск, пр-кт Мира, д. 10</t>
  </si>
  <si>
    <t xml:space="preserve">Краснокамский, г. Краснокамск, проезд Рябиновый, д. 2</t>
  </si>
  <si>
    <t xml:space="preserve">Краснокамский, г. Краснокамск, ул. Большевистская, д. 5</t>
  </si>
  <si>
    <t xml:space="preserve">Краснокамский, г. Краснокамск, ул. Большевистская, д. 9</t>
  </si>
  <si>
    <t xml:space="preserve">Краснокамский, г. Краснокамск, ул. Большевистская, д. 30</t>
  </si>
  <si>
    <t xml:space="preserve">Краснокамский, г. Краснокамск, ул. Большевистская, д. 32</t>
  </si>
  <si>
    <t xml:space="preserve">Краснокамский, г. Краснокамск, ул. Большевистская, д. 33Б</t>
  </si>
  <si>
    <t xml:space="preserve">Краснокамский, г. Краснокамск, ул. Большевистская, д. 34</t>
  </si>
  <si>
    <t xml:space="preserve">Краснокамский, г. Краснокамск, ул. Бумажников, д. 5</t>
  </si>
  <si>
    <t xml:space="preserve">Краснокамский, г. Краснокамск, ул. Дзержинского, д. 11</t>
  </si>
  <si>
    <t xml:space="preserve">Краснокамский, г. Краснокамск, ул. Карла Маркса, д. 4А</t>
  </si>
  <si>
    <t xml:space="preserve">Краснокамский, г. Краснокамск, ул. Карла Маркса, д. 13</t>
  </si>
  <si>
    <t xml:space="preserve">Краснокамский, г. Краснокамск, ул. Карла Маркса, д. 15</t>
  </si>
  <si>
    <t xml:space="preserve">Краснокамский, г. Краснокамск, ул. Коммунальная, д. 9</t>
  </si>
  <si>
    <t xml:space="preserve">Краснокамский, г. Краснокамск, ул. Культуры, д. 3</t>
  </si>
  <si>
    <t xml:space="preserve">Краснокамский, г. Краснокамск, ул. Ленина, д. 8</t>
  </si>
  <si>
    <t xml:space="preserve">Краснокамский, г. Краснокамск, ул. Орджоникидзе, д. 4А</t>
  </si>
  <si>
    <t xml:space="preserve">Краснокамский, г. Краснокамск, ул. Свердлова, д. 16</t>
  </si>
  <si>
    <t xml:space="preserve">Краснокамский, г. Краснокамск, ул. Свердлова, д. 18</t>
  </si>
  <si>
    <t xml:space="preserve">Краснокамский, г. Краснокамск, ул. Чапаева, д. 21</t>
  </si>
  <si>
    <t xml:space="preserve">Краснокамский, г. Краснокамск, ул. Чехова, д. 2</t>
  </si>
  <si>
    <t xml:space="preserve">Краснокамский, г. Краснокамск, ул. Школьная, д. 4</t>
  </si>
  <si>
    <t xml:space="preserve">Краснокамский, п. Майский (г Краснокамск), ул. 9 Пятилетки, д. 26</t>
  </si>
  <si>
    <t xml:space="preserve">Кудымкарский МОкр, г. Кудымкар, ул. Гагарина, д. 15</t>
  </si>
  <si>
    <t xml:space="preserve">Кунгурский р-н, Кунгурский МОкр, г. Кунгур, ул. Бачурина, д. 13А</t>
  </si>
  <si>
    <t xml:space="preserve">Кунгурский р-н, Кунгурский МОкр, г. Кунгур, ул. Бачурина, д. 15</t>
  </si>
  <si>
    <t xml:space="preserve">Кунгурский р-н, Кунгурский МОкр, г. Кунгур, ул. Газеты Искра, д. 38</t>
  </si>
  <si>
    <t xml:space="preserve">Кунгурский р-н, Кунгурский МОкр, г. Кунгур, ул. Гребнева, д. 45Г</t>
  </si>
  <si>
    <t xml:space="preserve">Кунгурский р-н, Кунгурский МОкр, г. Кунгур, ул. Детская, д. 23</t>
  </si>
  <si>
    <t xml:space="preserve">Кунгурский р-н, Кунгурский МОкр, г. Кунгур, ул. Детская, д. 31</t>
  </si>
  <si>
    <t xml:space="preserve">Кунгурский р-н, Кунгурский МОкр, г. Кунгур, ул. Ильина, д. 29</t>
  </si>
  <si>
    <t xml:space="preserve">Кунгурский р-н, Кунгурский МОкр, г. Кунгур, ул. Карла Маркса, д. 31</t>
  </si>
  <si>
    <t xml:space="preserve">Кунгурский р-н, Кунгурский МОкр, г. Кунгур, ул. Коммуны, д. 49</t>
  </si>
  <si>
    <t xml:space="preserve">Кунгурский р-н, Кунгурский МОкр, г. Кунгур, ул. Космонавтов, д. 24</t>
  </si>
  <si>
    <t xml:space="preserve">Кунгурский р-н, Кунгурский МОкр, г. Кунгур, ул. Красная, д. 28</t>
  </si>
  <si>
    <t xml:space="preserve">Кунгурский р-н, Кунгурский МОкр, г. Кунгур, ул. Красногвардейцев, д. 81</t>
  </si>
  <si>
    <t xml:space="preserve">Кунгурский р-н, Кунгурский МОкр, г. Кунгур, ул. Мамонтова, д. 14</t>
  </si>
  <si>
    <t xml:space="preserve">Кунгурский р-н, Кунгурский МОкр, г. Кунгур, ул. Полетаевская, д. 16</t>
  </si>
  <si>
    <t xml:space="preserve">Кунгурский р-н, Кунгурский МОкр, г. Кунгур, ул. Свободы, д. 171</t>
  </si>
  <si>
    <t xml:space="preserve">Лысьвенский ГО, г. Лысьва, ул. Жданова, д. 13</t>
  </si>
  <si>
    <t xml:space="preserve">Лысьвенский ГО, г. Лысьва, ул. Кирова, д. 69</t>
  </si>
  <si>
    <t xml:space="preserve">Лысьвенский ГО, г. Лысьва, ул. Кутузова, д. 16</t>
  </si>
  <si>
    <t xml:space="preserve">Лысьвенский ГО, г. Лысьва, ул. Ленина, д. 28</t>
  </si>
  <si>
    <t xml:space="preserve">Лысьвенский ГО, г. Лысьва, ул. Мира, д. 9</t>
  </si>
  <si>
    <t xml:space="preserve">Лысьвенский ГО, г. Лысьва, ул. Мира, д. 12</t>
  </si>
  <si>
    <t xml:space="preserve">Лысьвенский ГО, г. Лысьва, ул. Мира, д. 14</t>
  </si>
  <si>
    <t xml:space="preserve">Лысьвенский ГО, г. Лысьва, ул. Мира, д. 15</t>
  </si>
  <si>
    <t xml:space="preserve">Лысьвенский ГО, г. Лысьва, ул. Мира, д. 38</t>
  </si>
  <si>
    <t xml:space="preserve">Лысьвенский ГО, г. Лысьва, ул. Мира, д. 42</t>
  </si>
  <si>
    <t xml:space="preserve">Лысьвенский ГО, г. Лысьва, ул. Невского, д. 6</t>
  </si>
  <si>
    <t xml:space="preserve">Лысьвенский ГО, г. Лысьва, ул. Орджоникидзе, д. 37</t>
  </si>
  <si>
    <t xml:space="preserve">Лысьвенский ГО, г. Лысьва, ул. Суворова, д. 27</t>
  </si>
  <si>
    <t xml:space="preserve">Лысьвенский ГО, г. Лысьва, ул. Суворова, д. 36</t>
  </si>
  <si>
    <t xml:space="preserve">Лысьвенский ГО, г. Лысьва, ул. Суворова, д. 38</t>
  </si>
  <si>
    <t xml:space="preserve">Лысьвенский ГО, г. Лысьва, ул. Суворова, д. 42</t>
  </si>
  <si>
    <t xml:space="preserve">Лысьвенский ГО, г. Лысьва, ул. Федосеева, д. 21</t>
  </si>
  <si>
    <t xml:space="preserve">Лысьвенский ГО, г. Лысьва, ул. Федосеева, д. 56</t>
  </si>
  <si>
    <t xml:space="preserve">Лысьвенский ГО, г. Лысьва, ул. Фестивальная, д. 2</t>
  </si>
  <si>
    <t xml:space="preserve">Лысьвенский ГО, г. Лысьва, ул. Энгельса, д. 23</t>
  </si>
  <si>
    <t xml:space="preserve">Нытвенский р-н, Нытвенский, г. Нытва, пр-кт Ленина, д. 33</t>
  </si>
  <si>
    <t xml:space="preserve">Нытвенский р-н, Нытвенский, г. Нытва, ул. Буденного, д. 16</t>
  </si>
  <si>
    <t xml:space="preserve">Нытвенский р-н, Нытвенский, г. Нытва, ул. Карла Либкнехта, д. 118/3</t>
  </si>
  <si>
    <t xml:space="preserve">Нытвенский р-н, Нытвенский, г. Нытва, ул. Карла Либкнехта, д. 118/4</t>
  </si>
  <si>
    <t xml:space="preserve">Нытвенский р-н, Нытвенский, г. Нытва, ул. Комсомольская, д. 25</t>
  </si>
  <si>
    <t xml:space="preserve">Нытвенский р-н, Нытвенский, г. Нытва, ул. Константина Симонова, д. 16/3</t>
  </si>
  <si>
    <t xml:space="preserve">Нытвенский р-н, Нытвенский, г. Нытва, ул. Константина Симонова, д. 16/6</t>
  </si>
  <si>
    <t xml:space="preserve">Нытвенский р-н, Нытвенский, рп. Уральский, ул. Московская, д. 24</t>
  </si>
  <si>
    <t xml:space="preserve">Октябрьский р-н, Октябрьский, рп. Октябрьский, ул. Северная, д. 2</t>
  </si>
  <si>
    <t xml:space="preserve">Октябрьский р-н, Октябрьский, рп. Сарс, ул. Советская, д. 37</t>
  </si>
  <si>
    <t xml:space="preserve">Осинский р-н, Осинский, г. Оса, ул. Степана Разина, д. 73</t>
  </si>
  <si>
    <t xml:space="preserve">Осинский р-н, Осинский, с. Новозалесново, ул. Мира, д. 2</t>
  </si>
  <si>
    <t xml:space="preserve">Оханский р-н, Оханский, г. Оханск, ул. Подвойского, д. 65</t>
  </si>
  <si>
    <t xml:space="preserve">Очерский р-н, Очерский, рп. Павловский, ул. Жданова, д. 18</t>
  </si>
  <si>
    <t xml:space="preserve">Очерский р-н, Очерский, рп. Павловский, ул. Ленина, д. 31</t>
  </si>
  <si>
    <t xml:space="preserve">Пермский ГО, г. Пермь, б-р Гагарина, д. 25</t>
  </si>
  <si>
    <t xml:space="preserve">Пермский ГО, г. Пермь, пр-кт Комсомольский, д. 32</t>
  </si>
  <si>
    <t xml:space="preserve">Пермский ГО, г. Пермь, пр-кт Комсомольский, д. 58</t>
  </si>
  <si>
    <t xml:space="preserve">Пермский ГО, г. Пермь, пр-кт Комсомольский, д. 62</t>
  </si>
  <si>
    <t xml:space="preserve">Пермский ГО, г. Пермь, пр-кт Комсомольский, д. 63</t>
  </si>
  <si>
    <t xml:space="preserve">Пермский ГО, г. Пермь, пр-кт Комсомольский, д. 75</t>
  </si>
  <si>
    <t xml:space="preserve">Пермский ГО, г. Пермь, пр-кт Комсомольский, д. 85</t>
  </si>
  <si>
    <t xml:space="preserve">Пермский ГО, г. Пермь, пр-кт Комсомольский, д. 86</t>
  </si>
  <si>
    <t xml:space="preserve">Пермский ГО, г. Пермь, пр-кт Парковый, д. 41В</t>
  </si>
  <si>
    <t xml:space="preserve">Пермский ГО, г. Пермь, проезд Серебрянский, д. 5</t>
  </si>
  <si>
    <t xml:space="preserve">Пермский ГО, г. Пермь, проезд Якуба Коласа, д. 9</t>
  </si>
  <si>
    <t xml:space="preserve">Пермский ГО, г. Пермь, ул. 1-я Красноармейская, д. 44А</t>
  </si>
  <si>
    <t xml:space="preserve">Пермский ГО, г. Пермь, ул. 4-я Запрудская, д. 29</t>
  </si>
  <si>
    <t xml:space="preserve">Пермский ГО, г. Пермь, ул. 9-го Мая, д. 16</t>
  </si>
  <si>
    <t xml:space="preserve">Пермский ГО, г. Пермь, ул. Адмирала Нахимова, д. 3</t>
  </si>
  <si>
    <t xml:space="preserve">Пермский ГО, г. Пермь, ул. Адмирала Нахимова, д. 34</t>
  </si>
  <si>
    <t xml:space="preserve">Пермский ГО, г. Пермь, ул. Адмирала Старикова, д. 1</t>
  </si>
  <si>
    <t xml:space="preserve">Пермский ГО, г. Пермь, ул. Адмирала Ушакова, д. 22</t>
  </si>
  <si>
    <t xml:space="preserve">Пермский ГО, г. Пермь, ул. Академика Веденеева, д. 17</t>
  </si>
  <si>
    <t xml:space="preserve">Пермский ГО, г. Пермь, ул. Академика Курчатова, д. 4А</t>
  </si>
  <si>
    <t xml:space="preserve">Пермский ГО, г. Пермь, ул. Александра Невского, д. 10</t>
  </si>
  <si>
    <t xml:space="preserve">Пермский ГО, г. Пермь, ул. Александра Невского, д. 30</t>
  </si>
  <si>
    <t xml:space="preserve">Пермский ГО, г. Пермь, ул. Александра Щербакова, д. 12</t>
  </si>
  <si>
    <t xml:space="preserve">Пермский ГО, г. Пермь, ул. Александра Щербакова, д. 39</t>
  </si>
  <si>
    <t xml:space="preserve">Пермский ГО, г. Пермь, ул. Александра Щербакова, д. 43Б</t>
  </si>
  <si>
    <t xml:space="preserve">Пермский ГО, г. Пермь, ул. Анвара Гатауллина, д. 3</t>
  </si>
  <si>
    <t xml:space="preserve">Пермский ГО, г. Пермь, ул. Анвара Гатауллина, д. 34</t>
  </si>
  <si>
    <t xml:space="preserve">Пермский ГО, г. Пермь, ул. Архитектора Свиязева, д. 44</t>
  </si>
  <si>
    <t xml:space="preserve">Пермский ГО, г. Пермь, ул. Баумана, д. 10</t>
  </si>
  <si>
    <t xml:space="preserve">Пермский ГО, г. Пермь, ул. Баумана, д. 12</t>
  </si>
  <si>
    <t xml:space="preserve">Пермский ГО, г. Пермь, ул. Баумана, д. 21</t>
  </si>
  <si>
    <t xml:space="preserve">Пермский ГО, г. Пермь, ул. Белинского, д. 42</t>
  </si>
  <si>
    <t xml:space="preserve">Пермский ГО, г. Пермь, ул. Белинского, д. 47</t>
  </si>
  <si>
    <t xml:space="preserve">Пермский ГО, г. Пермь, ул. Белинского, д. 51</t>
  </si>
  <si>
    <t xml:space="preserve">Пермский ГО, г. Пермь, ул. Белинского, д. 59</t>
  </si>
  <si>
    <t xml:space="preserve">Пермский ГО, г. Пермь, ул. Богдана Хмельницкого, д. 11</t>
  </si>
  <si>
    <t xml:space="preserve">Пермский ГО, г. Пермь, ул. Богдана Хмельницкого, д. 56</t>
  </si>
  <si>
    <t xml:space="preserve">Пермский ГО, г. Пермь, ул. Боровая, д. 30</t>
  </si>
  <si>
    <t xml:space="preserve">Пермский ГО, г. Пермь, ул. Бородинская, д. 31</t>
  </si>
  <si>
    <t xml:space="preserve">Пермский ГО, г. Пермь, ул. Борчанинова, д. 4</t>
  </si>
  <si>
    <t xml:space="preserve">Пермский ГО, г. Пермь, ул. Борчанинова, д. 5</t>
  </si>
  <si>
    <t xml:space="preserve">Пермский ГО, г. Пермь, ул. Братьев Игнатовых, д. 21А</t>
  </si>
  <si>
    <t xml:space="preserve">Пермский ГО, г. Пермь, ул. Вагановых, д. 8</t>
  </si>
  <si>
    <t xml:space="preserve">Пермский ГО, г. Пермь, ул. Василия Каменского, д. 10А</t>
  </si>
  <si>
    <t xml:space="preserve">Пермский ГО, г. Пермь, ул. Васнецова, д. 13</t>
  </si>
  <si>
    <t xml:space="preserve">Пермский ГО, г. Пермь, ул. Весенняя, д. 17А</t>
  </si>
  <si>
    <t xml:space="preserve">Пермский ГО, г. Пермь, ул. Весенняя, д. 19</t>
  </si>
  <si>
    <t xml:space="preserve">Пермский ГО, г. Пермь, ул. Весенняя, д. 20</t>
  </si>
  <si>
    <t xml:space="preserve">Пермский ГО, г. Пермь, ул. Весенняя, д. 30</t>
  </si>
  <si>
    <t xml:space="preserve">Пермский ГО, г. Пермь, ул. Ветлужская, д. 64</t>
  </si>
  <si>
    <t xml:space="preserve">Пермский ГО, г. Пермь, ул. Вижайская, д. 12</t>
  </si>
  <si>
    <t xml:space="preserve">Пермский ГО, г. Пермь, ул. Вижайская, д. 23</t>
  </si>
  <si>
    <t xml:space="preserve">Пермский ГО, г. Пермь, ул. Вильямса, д. 37Б</t>
  </si>
  <si>
    <t xml:space="preserve">Пермский ГО, г. Пермь, ул. Волгодонская, д. 11</t>
  </si>
  <si>
    <t xml:space="preserve">Пермский ГО, г. Пермь, ул. Воронежская, д. 22</t>
  </si>
  <si>
    <t xml:space="preserve">Пермский ГО, г. Пермь, ул. Газеты Звезда, д. 9</t>
  </si>
  <si>
    <t xml:space="preserve">Пермский ГО, г. Пермь, ул. Газеты Звезда, д. 12А</t>
  </si>
  <si>
    <t xml:space="preserve">Пермский ГО, г. Пермь, ул. Газеты Звезда, д. 42</t>
  </si>
  <si>
    <t xml:space="preserve">Пермский ГО, г. Пермь, ул. Гайвинская, д. 60</t>
  </si>
  <si>
    <t xml:space="preserve">Пермский ГО, г. Пермь, ул. Гашкова, д. 30/3</t>
  </si>
  <si>
    <t xml:space="preserve">Пермский ГО, г. Пермь, ул. Генерала Панфилова, д. 9</t>
  </si>
  <si>
    <t xml:space="preserve">Пермский ГО, г. Пермь, ул. Генерала Панфилова, д. 11А</t>
  </si>
  <si>
    <t xml:space="preserve">Пермский ГО, г. Пермь, ул. Героев Хасана, д. 3</t>
  </si>
  <si>
    <t xml:space="preserve">Пермский ГО, г. Пермь, ул. Героев Хасана, д. 8</t>
  </si>
  <si>
    <t xml:space="preserve">Пермский ГО, г. Пермь, ул. Героев Хасана, д. 15</t>
  </si>
  <si>
    <t xml:space="preserve">Пермский ГО, г. Пермь, ул. Героев Хасана, д. 16</t>
  </si>
  <si>
    <t xml:space="preserve">Пермский ГО, г. Пермь, ул. Героев Хасана, д. 32</t>
  </si>
  <si>
    <t xml:space="preserve">Пермский ГО, г. Пермь, ул. Глазовская, д. 11/1</t>
  </si>
  <si>
    <t xml:space="preserve">Пермский ГО, г. Пермь, ул. Глеба Успенского, д. 2А</t>
  </si>
  <si>
    <t xml:space="preserve">Пермский ГО, г. Пермь, ул. Гусарова, д. 8</t>
  </si>
  <si>
    <t xml:space="preserve">Пермский ГО, г. Пермь, ул. Гусарова, д. 9</t>
  </si>
  <si>
    <t xml:space="preserve">Пермский ГО, г. Пермь, ул. Гусарова, д. 14</t>
  </si>
  <si>
    <t xml:space="preserve">Пермский ГО, г. Пермь, ул. Гусарова, д. 16</t>
  </si>
  <si>
    <t xml:space="preserve">Пермский ГО, г. Пермь, ул. Гусарова, д. 18</t>
  </si>
  <si>
    <t xml:space="preserve">Пермский ГО, г. Пермь, ул. Дениса Давыдова, д. 7</t>
  </si>
  <si>
    <t xml:space="preserve">Пермский ГО, г. Пермь, ул. Дениса Давыдова, д. 22</t>
  </si>
  <si>
    <t xml:space="preserve">Пермский ГО, г. Пермь, ул. Добролюбова, д. 16</t>
  </si>
  <si>
    <t xml:space="preserve">Пермский ГО, г. Пермь, ул. Дружбы, д. 21</t>
  </si>
  <si>
    <t xml:space="preserve">Пермский ГО, г. Пермь, ул. Екатерининская, д. 134</t>
  </si>
  <si>
    <t xml:space="preserve">Пермский ГО, г. Пермь, ул. Екатерининская, д. 214</t>
  </si>
  <si>
    <t xml:space="preserve">Пермский ГО, г. Пермь, ул. Елькина, д. 49</t>
  </si>
  <si>
    <t xml:space="preserve">Пермский ГО, г. Пермь, ул. Емельяна Ярославского, д. 30</t>
  </si>
  <si>
    <t xml:space="preserve">Пермский ГО, г. Пермь, ул. Желябова, д. 10</t>
  </si>
  <si>
    <t xml:space="preserve">Пермский ГО, г. Пермь, ул. Закамская, д. 2А</t>
  </si>
  <si>
    <t xml:space="preserve">Пермский ГО, г. Пермь, ул. Закамская, д. 2Б</t>
  </si>
  <si>
    <t xml:space="preserve">Пермский ГО, г. Пермь, ул. Закамская, д. 2В</t>
  </si>
  <si>
    <t xml:space="preserve">Пермский ГО, г. Пермь, ул. Закамская, д. 20</t>
  </si>
  <si>
    <t xml:space="preserve">Пермский ГО, г. Пермь, ул. Закамская, д. 29А</t>
  </si>
  <si>
    <t xml:space="preserve">Пермский ГО, г. Пермь, ул. Закамская, д. 37А</t>
  </si>
  <si>
    <t xml:space="preserve">Пермский ГО, г. Пермь, ул. Закамская, д. 42</t>
  </si>
  <si>
    <t xml:space="preserve">Пермский ГО, г. Пермь, ул. Закамская, д. 54</t>
  </si>
  <si>
    <t xml:space="preserve">Пермский ГО, г. Пермь, ул. Закамская, д. 58</t>
  </si>
  <si>
    <t xml:space="preserve">Пермский ГО, г. Пермь, ул. Зенкова, д. 8</t>
  </si>
  <si>
    <t xml:space="preserve">Пермский ГО, г. Пермь, ул. Кавалерийская, д. 2</t>
  </si>
  <si>
    <t xml:space="preserve">Пермский ГО, г. Пермь, ул. Каляева, д. 21</t>
  </si>
  <si>
    <t xml:space="preserve">Пермский ГО, г. Пермь, ул. Камышинская, д. 10</t>
  </si>
  <si>
    <t xml:space="preserve">Пермский ГО, г. Пермь, ул. Камышинская, д. 12</t>
  </si>
  <si>
    <t xml:space="preserve">Пермский ГО, г. Пермь, ул. Карбышева, д. 32</t>
  </si>
  <si>
    <t xml:space="preserve">Пермский ГО, г. Пермь, ул. Карбышева, д. 48</t>
  </si>
  <si>
    <t xml:space="preserve">Пермский ГО, г. Пермь, ул. Карпинского, д. 17</t>
  </si>
  <si>
    <t xml:space="preserve">Пермский ГО, г. Пермь, ул. Качалова, д. 27</t>
  </si>
  <si>
    <t xml:space="preserve">Пермский ГО, г. Пермь, ул. КИМ, д. 51</t>
  </si>
  <si>
    <t xml:space="preserve">Пермский ГО, г. Пермь, ул. КИМ, д. 88</t>
  </si>
  <si>
    <t xml:space="preserve">Пермский ГО, г. Пермь, ул. КИМ, д. 97</t>
  </si>
  <si>
    <t xml:space="preserve">Пермский ГО, г. Пермь, ул. Кировоградская, д. 15</t>
  </si>
  <si>
    <t xml:space="preserve">Пермский ГО, г. Пермь, ул. Колыбалова, д. 18</t>
  </si>
  <si>
    <t xml:space="preserve">Пермский ГО, г. Пермь, ул. Колыбалова, д. 20</t>
  </si>
  <si>
    <t xml:space="preserve">Пермский ГО, г. Пермь, ул. Комбайнеров, д. 26</t>
  </si>
  <si>
    <t xml:space="preserve">Пермский ГО, г. Пермь, ул. Космонавта Беляева, д. 35</t>
  </si>
  <si>
    <t xml:space="preserve">Пермский ГО, г. Пермь, ул. Космонавта Беляева, д. 54А</t>
  </si>
  <si>
    <t xml:space="preserve">Пермский ГО, г. Пермь, ул. Космонавта Леонова, д. 3</t>
  </si>
  <si>
    <t xml:space="preserve">Пермский ГО, г. Пермь, ул. Космонавта Леонова, д. 8</t>
  </si>
  <si>
    <t xml:space="preserve">Пермский ГО, г. Пермь, ул. Космонавта Леонова, д. 36</t>
  </si>
  <si>
    <t xml:space="preserve">Пермский ГО, г. Пермь, ул. Костычева, д. 42С 1 КВ. ПО 313 КВ</t>
  </si>
  <si>
    <t xml:space="preserve">Пермский ГО, г. Пермь, ул. Краснова, д. 24</t>
  </si>
  <si>
    <t xml:space="preserve">Пермский ГО, г. Пермь, ул. Краснополянская, д. 12</t>
  </si>
  <si>
    <t xml:space="preserve">Пермский ГО, г. Пермь, ул. Краснослудская, д. 13</t>
  </si>
  <si>
    <t xml:space="preserve">Пермский ГО, г. Пермь, ул. Красные Казармы, д. 7</t>
  </si>
  <si>
    <t xml:space="preserve">Пермский ГО, г. Пермь, ул. Крисанова, д. 5</t>
  </si>
  <si>
    <t xml:space="preserve">Пермский ГО, г. Пермь, ул. Крисанова, д. 16</t>
  </si>
  <si>
    <t xml:space="preserve">Пермский ГО, г. Пермь, ул. Крисанова, д. 18А</t>
  </si>
  <si>
    <t xml:space="preserve">Пермский ГО, г. Пермь, ул. Крисанова, д. 18Б</t>
  </si>
  <si>
    <t xml:space="preserve">Пермский ГО, г. Пермь, ул. Крисанова, д. 23</t>
  </si>
  <si>
    <t xml:space="preserve">Пермский ГО, г. Пермь, ул. Крисанова, д. 24</t>
  </si>
  <si>
    <t xml:space="preserve">Пермский ГО, г. Пермь, ул. Кронита, д. 13</t>
  </si>
  <si>
    <t xml:space="preserve">Пермский ГО, г. Пермь, ул. Крупской, д. 25</t>
  </si>
  <si>
    <t xml:space="preserve">Пермский ГО, г. Пермь, ул. Крупской, д. 35</t>
  </si>
  <si>
    <t xml:space="preserve">Пермский ГО, г. Пермь, ул. Крупской, д. 38</t>
  </si>
  <si>
    <t xml:space="preserve">Пермский ГО, г. Пермь, ул. Крупской, д. 57А</t>
  </si>
  <si>
    <t xml:space="preserve">Пермский ГО, г. Пермь, ул. Крупской, д. 73</t>
  </si>
  <si>
    <t xml:space="preserve">Пермский ГО, г. Пермь, ул. Крупской, д. 75</t>
  </si>
  <si>
    <t xml:space="preserve">Пермский ГО, г. Пермь, ул. Крупской, д. 76</t>
  </si>
  <si>
    <t xml:space="preserve">Пермский ГО, г. Пермь, ул. Крупской, д. 82</t>
  </si>
  <si>
    <t xml:space="preserve">Пермский ГО, г. Пермь, ул. Куйбышева, д. 9</t>
  </si>
  <si>
    <t xml:space="preserve">Пермский ГО, г. Пермь, ул. Куйбышева, д. 53А</t>
  </si>
  <si>
    <t xml:space="preserve">Пермский ГО, г. Пермь, ул. Куйбышева, д. 58А</t>
  </si>
  <si>
    <t xml:space="preserve">Пермский ГО, г. Пермь, ул. Куйбышева, д. 59</t>
  </si>
  <si>
    <t xml:space="preserve">Пермский ГО, г. Пермь, ул. Куйбышева, д. 88</t>
  </si>
  <si>
    <t xml:space="preserve">Пермский ГО, г. Пермь, ул. Куйбышева, д. 89</t>
  </si>
  <si>
    <t xml:space="preserve">Пермский ГО, г. Пермь, ул. Куйбышева, д. 107</t>
  </si>
  <si>
    <t xml:space="preserve">Пермский ГО, г. Пермь, ул. Кустовая, д. 3</t>
  </si>
  <si>
    <t xml:space="preserve">Пермский ГО, г. Пермь, ул. Куфонина, д. 22</t>
  </si>
  <si>
    <t xml:space="preserve">Пермский ГО, г. Пермь, ул. Ласьвинская, д. 70</t>
  </si>
  <si>
    <t xml:space="preserve">Пермский ГО, г. Пермь, ул. Лебедева, д. 33</t>
  </si>
  <si>
    <t xml:space="preserve">Пермский ГО, г. Пермь, ул. Лебедева, д. 42</t>
  </si>
  <si>
    <t xml:space="preserve">Пермский ГО, г. Пермь, ул. Лебедева, д. 47</t>
  </si>
  <si>
    <t xml:space="preserve">Пермский ГО, г. Пермь, ул. Ленина, д. 81</t>
  </si>
  <si>
    <t xml:space="preserve">Пермский ГО, г. Пермь, ул. Ленина, д. 84</t>
  </si>
  <si>
    <t xml:space="preserve">Пермский ГО, г. Пермь, ул. Ленина, д. 87</t>
  </si>
  <si>
    <t xml:space="preserve">Пермский ГО, г. Пермь, ул. Ленина, д. 94</t>
  </si>
  <si>
    <t xml:space="preserve">Пермский ГО, г. Пермь, ул. Ленина, д. 96</t>
  </si>
  <si>
    <t xml:space="preserve">Пермский ГО, г. Пермь, ул. Ленина, д. 98</t>
  </si>
  <si>
    <t xml:space="preserve">Пермский ГО, г. Пермь, ул. Липатова, д. 9</t>
  </si>
  <si>
    <t xml:space="preserve">Пермский ГО, г. Пермь, ул. Липатова, д. 11</t>
  </si>
  <si>
    <t xml:space="preserve">Пермский ГО, г. Пермь, ул. Липатова, д. 13</t>
  </si>
  <si>
    <t xml:space="preserve">Пермский ГО, г. Пермь, ул. Лиственная, д. 2</t>
  </si>
  <si>
    <t xml:space="preserve">Пермский ГО, г. Пермь, ул. Лобвинская, д. 9</t>
  </si>
  <si>
    <t xml:space="preserve">Пермский ГО, г. Пермь, ул. Лодыгина, д. 3А</t>
  </si>
  <si>
    <t xml:space="preserve">Пермский ГО, г. Пермь, ул. Лодыгина, д. 26</t>
  </si>
  <si>
    <t xml:space="preserve">Пермский ГО, г. Пермь, ул. Луначарского, д. 21</t>
  </si>
  <si>
    <t xml:space="preserve">Пермский ГО, г. Пермь, ул. Луначарского, д. 23</t>
  </si>
  <si>
    <t xml:space="preserve">Пермский ГО, г. Пермь, ул. Луначарского, д. 26А</t>
  </si>
  <si>
    <t xml:space="preserve">Пермский ГО, г. Пермь, ул. Луначарского, д. 33</t>
  </si>
  <si>
    <t xml:space="preserve">Пермский ГО, г. Пермь, ул. Льва Толстого, д. 33</t>
  </si>
  <si>
    <t xml:space="preserve">Пермский ГО, г. Пермь, ул. Лядовская, д. 87</t>
  </si>
  <si>
    <t xml:space="preserve">Пермский ГО, г. Пермь, ул. Лядовская, д. 119</t>
  </si>
  <si>
    <t xml:space="preserve">Пермский ГО, г. Пермь, ул. Лякишева, д. 4</t>
  </si>
  <si>
    <t xml:space="preserve">Пермский ГО, г. Пермь, ул. Магистральная, д. 12А</t>
  </si>
  <si>
    <t xml:space="preserve">Пермский ГО, г. Пермь, ул. Макаренко, д. 10</t>
  </si>
  <si>
    <t xml:space="preserve">Пермский ГО, г. Пермь, ул. Макаренко, д. 12</t>
  </si>
  <si>
    <t xml:space="preserve">Пермский ГО, г. Пермь, ул. Макаренко, д. 14</t>
  </si>
  <si>
    <t xml:space="preserve">Пермский ГО, г. Пермь, ул. Максима Горького, д. 74</t>
  </si>
  <si>
    <t xml:space="preserve">Пермский ГО, г. Пермь, ул. Маршала Рыбалко, д. 42</t>
  </si>
  <si>
    <t xml:space="preserve">Пермский ГО, г. Пермь, ул. Маршала Рыбалко, д. 45</t>
  </si>
  <si>
    <t xml:space="preserve">Пермский ГО, г. Пермь, ул. Маршала Рыбалко, д. 49</t>
  </si>
  <si>
    <t xml:space="preserve">Пермский ГО, г. Пермь, ул. Маршала Рыбалко, д. 93</t>
  </si>
  <si>
    <t xml:space="preserve">Пермский ГО, г. Пермь, ул. Маршала Толбухина, д. 2/5</t>
  </si>
  <si>
    <t xml:space="preserve">Пермский ГО, г. Пермь, ул. Маршала Толбухина, д. 12</t>
  </si>
  <si>
    <t xml:space="preserve">Пермский ГО, г. Пермь, ул. Маршала Толбухина, д. 40</t>
  </si>
  <si>
    <t xml:space="preserve">Пермский ГО, г. Пермь, ул. Мензелинская, д. 14</t>
  </si>
  <si>
    <t xml:space="preserve">Пермский ГО, г. Пермь, ул. Мира, д. 3</t>
  </si>
  <si>
    <t xml:space="preserve">Пермский ГО, г. Пермь, ул. Мира, д. 5</t>
  </si>
  <si>
    <t xml:space="preserve">Пермский ГО, г. Пермь, ул. Мира, д. 6А</t>
  </si>
  <si>
    <t xml:space="preserve">Пермский ГО, г. Пермь, ул. Мира, д. 7</t>
  </si>
  <si>
    <t xml:space="preserve">Пермский ГО, г. Пермь, ул. Мира, д. 12</t>
  </si>
  <si>
    <t xml:space="preserve">Пермский ГО, г. Пермь, ул. Мира, д. 18</t>
  </si>
  <si>
    <t xml:space="preserve">Пермский ГО, г. Пермь, ул. Мира, д. 20</t>
  </si>
  <si>
    <t xml:space="preserve">Пермский ГО, г. Пермь, ул. Мира, д. 47</t>
  </si>
  <si>
    <t xml:space="preserve">Пермский ГО, г. Пермь, ул. Мира, д. 51</t>
  </si>
  <si>
    <t xml:space="preserve">Пермский ГО, г. Пермь, ул. Мира, д. 55</t>
  </si>
  <si>
    <t xml:space="preserve">Пермский ГО, г. Пермь, ул. Мира, д. 61</t>
  </si>
  <si>
    <t xml:space="preserve">Пермский ГО, г. Пермь, ул. Мира, д. 61А</t>
  </si>
  <si>
    <t xml:space="preserve">Пермский ГО, г. Пермь, ул. Мира, д. 66</t>
  </si>
  <si>
    <t xml:space="preserve">Пермский ГО, г. Пермь, ул. Мира, д. 76А</t>
  </si>
  <si>
    <t xml:space="preserve">Пермский ГО, г. Пермь, ул. Мира, д. 78</t>
  </si>
  <si>
    <t xml:space="preserve">Пермский ГО, г. Пермь, ул. Мира, д. 80А</t>
  </si>
  <si>
    <t xml:space="preserve">Пермский ГО, г. Пермь, ул. Мира, д. 83</t>
  </si>
  <si>
    <t xml:space="preserve">Пермский ГО, г. Пермь, ул. Мира, д. 91</t>
  </si>
  <si>
    <t xml:space="preserve">Пермский ГО, г. Пермь, ул. Мира, д. 102</t>
  </si>
  <si>
    <t xml:space="preserve">Пермский ГО, г. Пермь, ул. Мира, д. 103</t>
  </si>
  <si>
    <t xml:space="preserve">Пермский ГО, г. Пермь, ул. Мира, д. 109</t>
  </si>
  <si>
    <t xml:space="preserve">Пермский ГО, г. Пермь, ул. Мира, д. 118/1</t>
  </si>
  <si>
    <t xml:space="preserve">Пермский ГО, г. Пермь, ул. Мира, д. 122/1</t>
  </si>
  <si>
    <t xml:space="preserve">Пермский ГО, г. Пермь, ул. Мира, д. 122/2</t>
  </si>
  <si>
    <t xml:space="preserve">Пермский ГО, г. Пермь, ул. Монастырская, д. 27</t>
  </si>
  <si>
    <t xml:space="preserve">Пермский ГО, г. Пермь, ул. Монастырская, д. 177</t>
  </si>
  <si>
    <t xml:space="preserve">Пермский ГО, г. Пермь, ул. Нефтяников, д. 2</t>
  </si>
  <si>
    <t xml:space="preserve">Пермский ГО, г. Пермь, ул. Нефтяников, д. 25</t>
  </si>
  <si>
    <t xml:space="preserve">Пермский ГО, г. Пермь, ул. Николая Быстрых, д. 2</t>
  </si>
  <si>
    <t xml:space="preserve">Пермский ГО, г. Пермь, ул. Николая Островского, д. 29</t>
  </si>
  <si>
    <t xml:space="preserve">Пермский ГО, г. Пермь, ул. Николая Островского, д. 63</t>
  </si>
  <si>
    <t xml:space="preserve">Пермский ГО, г. Пермь, ул. Новоржевская, д. 5</t>
  </si>
  <si>
    <t xml:space="preserve">Пермский ГО, г. Пермь, ул. Новоржевская, д. 36</t>
  </si>
  <si>
    <t xml:space="preserve">Пермский ГО, г. Пермь, ул. Новосибирская, д. 17</t>
  </si>
  <si>
    <t xml:space="preserve">Пермский ГО, г. Пермь, ул. Новосибирская, д. 18А</t>
  </si>
  <si>
    <t xml:space="preserve">Пермский ГО, г. Пермь, ул. Одоевского, д. 26</t>
  </si>
  <si>
    <t xml:space="preserve">Пермский ГО, г. Пермь, ул. Одоевского, д. 34</t>
  </si>
  <si>
    <t xml:space="preserve">Пермский ГО, г. Пермь, ул. Оршанская, д. 13</t>
  </si>
  <si>
    <t>243</t>
  </si>
  <si>
    <t xml:space="preserve">Пермский ГО, г. Пермь, ул. Осинская, д. 12</t>
  </si>
  <si>
    <t>244</t>
  </si>
  <si>
    <t xml:space="preserve">Пермский ГО, г. Пермь, ул. Охотников, д. 17</t>
  </si>
  <si>
    <t>245</t>
  </si>
  <si>
    <t xml:space="preserve">Пермский ГО, г. Пермь, ул. Охотников, д. 26</t>
  </si>
  <si>
    <t>246</t>
  </si>
  <si>
    <t xml:space="preserve">Пермский ГО, г. Пермь, ул. Охотников, д. 27</t>
  </si>
  <si>
    <t>247</t>
  </si>
  <si>
    <t xml:space="preserve">Пермский ГО, г. Пермь, ул. Памирская, д. 32А</t>
  </si>
  <si>
    <t>248</t>
  </si>
  <si>
    <t xml:space="preserve">Пермский ГО, г. Пермь, ул. Папанинцев, д. 12</t>
  </si>
  <si>
    <t>249</t>
  </si>
  <si>
    <t xml:space="preserve">Пермский ГО, г. Пермь, ул. Петропавловская, д. 62</t>
  </si>
  <si>
    <t>250</t>
  </si>
  <si>
    <t xml:space="preserve">Пермский ГО, г. Пермь, ул. Петропавловская, д. 78</t>
  </si>
  <si>
    <t>251</t>
  </si>
  <si>
    <t xml:space="preserve">Пермский ГО, г. Пермь, ул. Петропавловская, д. 79</t>
  </si>
  <si>
    <t>252</t>
  </si>
  <si>
    <t xml:space="preserve">Пермский ГО, г. Пермь, ул. Петропавловская, д. 99</t>
  </si>
  <si>
    <t>253</t>
  </si>
  <si>
    <t xml:space="preserve">Пермский ГО, г. Пермь, ул. Плеханова, д. 33</t>
  </si>
  <si>
    <t>254</t>
  </si>
  <si>
    <t xml:space="preserve">Пермский ГО, г. Пермь, ул. Подлесная, д. 17/1</t>
  </si>
  <si>
    <t>255</t>
  </si>
  <si>
    <t>256</t>
  </si>
  <si>
    <t xml:space="preserve">Пермский ГО, г. Пермь, ул. Пономарева, д. 4</t>
  </si>
  <si>
    <t>257</t>
  </si>
  <si>
    <t xml:space="preserve">Пермский ГО, г. Пермь, ул. Пушкарская, д. 130</t>
  </si>
  <si>
    <t>258</t>
  </si>
  <si>
    <t xml:space="preserve">Пермский ГО, г. Пермь, ул. Пушкина, д. 29</t>
  </si>
  <si>
    <t>259</t>
  </si>
  <si>
    <t xml:space="preserve">Пермский ГО, г. Пермь, ул. Пушкина, д. 109</t>
  </si>
  <si>
    <t>260</t>
  </si>
  <si>
    <t xml:space="preserve">Пермский ГО, г. Пермь, ул. Пушкина, д. 110</t>
  </si>
  <si>
    <t>261</t>
  </si>
  <si>
    <t>262</t>
  </si>
  <si>
    <t xml:space="preserve">Пермский ГО, г. Пермь, ул. Революции, д. 28</t>
  </si>
  <si>
    <t>263</t>
  </si>
  <si>
    <t xml:space="preserve">Пермский ГО, г. Пермь, ул. Революции, д. 30</t>
  </si>
  <si>
    <t>264</t>
  </si>
  <si>
    <t xml:space="preserve">Пермский ГО, г. Пермь, ул. Розалии Землячки, д. 8</t>
  </si>
  <si>
    <t>265</t>
  </si>
  <si>
    <t xml:space="preserve">Пермский ГО, г. Пермь, ул. Розалии Землячки, д. 12</t>
  </si>
  <si>
    <t>266</t>
  </si>
  <si>
    <t xml:space="preserve">Пермский ГО, г. Пермь, ул. Самолетная, д. 36</t>
  </si>
  <si>
    <t>267</t>
  </si>
  <si>
    <t xml:space="preserve">Пермский ГО, г. Пермь, ул. Семченко, д. 15</t>
  </si>
  <si>
    <t>268</t>
  </si>
  <si>
    <t xml:space="preserve">Пермский ГО, г. Пермь, ул. Сергея Есенина, д. 11</t>
  </si>
  <si>
    <t>269</t>
  </si>
  <si>
    <t xml:space="preserve">Пермский ГО, г. Пермь, ул. Сеченова, д. 3</t>
  </si>
  <si>
    <t>270</t>
  </si>
  <si>
    <t xml:space="preserve">Пермский ГО, г. Пермь, ул. Сибирская, д. 4А</t>
  </si>
  <si>
    <t>271</t>
  </si>
  <si>
    <t xml:space="preserve">Пермский ГО, г. Пермь, ул. Сибирская, д. 7А</t>
  </si>
  <si>
    <t>272</t>
  </si>
  <si>
    <t xml:space="preserve">Пермский ГО, г. Пермь, ул. Сибирская, д. 52</t>
  </si>
  <si>
    <t>273</t>
  </si>
  <si>
    <t xml:space="preserve">Пермский ГО, г. Пермь, ул. Сибирская, д. 53</t>
  </si>
  <si>
    <t>274</t>
  </si>
  <si>
    <t xml:space="preserve">Пермский ГО, г. Пермь, ул. Сибирская, д. 57</t>
  </si>
  <si>
    <t>275</t>
  </si>
  <si>
    <t xml:space="preserve">Пермский ГО, г. Пермь, ул. Сибирская, д. 63</t>
  </si>
  <si>
    <t>276</t>
  </si>
  <si>
    <t xml:space="preserve">Пермский ГО, г. Пермь, ул. Сибирская, д. 71</t>
  </si>
  <si>
    <t>277</t>
  </si>
  <si>
    <t xml:space="preserve">Пермский ГО, г. Пермь, ул. Сибирская, д. 75</t>
  </si>
  <si>
    <t>278</t>
  </si>
  <si>
    <t xml:space="preserve">Пермский ГО, г. Пермь, ул. Сивкова, д. 23</t>
  </si>
  <si>
    <t>279</t>
  </si>
  <si>
    <t xml:space="preserve">Пермский ГО, г. Пермь, ул. Сивкова, д. 25</t>
  </si>
  <si>
    <t>280</t>
  </si>
  <si>
    <t xml:space="preserve">Пермский ГО, г. Пермь, ул. Советской Армии, д. 3</t>
  </si>
  <si>
    <t>281</t>
  </si>
  <si>
    <t xml:space="preserve">Пермский ГО, г. Пермь, ул. Советской Армии, д. 5</t>
  </si>
  <si>
    <t>282</t>
  </si>
  <si>
    <t xml:space="preserve">Пермский ГО, г. Пермь, ул. Советской Армии, д. 6</t>
  </si>
  <si>
    <t>283</t>
  </si>
  <si>
    <t xml:space="preserve">Пермский ГО, г. Пермь, ул. Солдатова, д. 7</t>
  </si>
  <si>
    <t>284</t>
  </si>
  <si>
    <t>285</t>
  </si>
  <si>
    <t xml:space="preserve">Пермский ГО, г. Пермь, ул. Соловьева, д. 6</t>
  </si>
  <si>
    <t>286</t>
  </si>
  <si>
    <t xml:space="preserve">Пермский ГО, г. Пермь, ул. Соловьева, д. 11</t>
  </si>
  <si>
    <t>287</t>
  </si>
  <si>
    <t xml:space="preserve">Пермский ГО, г. Пермь, ул. Соловьева, д. 15</t>
  </si>
  <si>
    <t>288</t>
  </si>
  <si>
    <t xml:space="preserve">Пермский ГО, г. Пермь, ул. Сусанина, д. 9</t>
  </si>
  <si>
    <t>289</t>
  </si>
  <si>
    <t xml:space="preserve">Пермский ГО, г. Пермь, ул. Таборская, д. 20</t>
  </si>
  <si>
    <t>290</t>
  </si>
  <si>
    <t xml:space="preserve">Пермский ГО, г. Пермь, ул. Таборская, д. 22</t>
  </si>
  <si>
    <t>291</t>
  </si>
  <si>
    <t xml:space="preserve">Пермский ГО, г. Пермь, ул. Танкистов, д. 34</t>
  </si>
  <si>
    <t>292</t>
  </si>
  <si>
    <t xml:space="preserve">Пермский ГО, г. Пермь, ул. Тбилисская, д. 1</t>
  </si>
  <si>
    <t>293</t>
  </si>
  <si>
    <t xml:space="preserve">Пермский ГО, г. Пермь, ул. Тбилисская, д. 3</t>
  </si>
  <si>
    <t>294</t>
  </si>
  <si>
    <t xml:space="preserve">Пермский ГО, г. Пермь, ул. Тбилисская, д. 9</t>
  </si>
  <si>
    <t>295</t>
  </si>
  <si>
    <t xml:space="preserve">Пермский ГО, г. Пермь, ул. Тбилисская, д. 11</t>
  </si>
  <si>
    <t>296</t>
  </si>
  <si>
    <t xml:space="preserve">Пермский ГО, г. Пермь, ул. Техническая, д. 5/1</t>
  </si>
  <si>
    <t>297</t>
  </si>
  <si>
    <t xml:space="preserve">Пермский ГО, г. Пермь, ул. Техническая, д. 14</t>
  </si>
  <si>
    <t>298</t>
  </si>
  <si>
    <t xml:space="preserve">Пермский ГО, г. Пермь, ул. Тургенева, д. 6</t>
  </si>
  <si>
    <t>299</t>
  </si>
  <si>
    <t xml:space="preserve">Пермский ГО, г. Пермь, ул. Тургенева, д. 20</t>
  </si>
  <si>
    <t>300</t>
  </si>
  <si>
    <t xml:space="preserve">Пермский ГО, г. Пермь, ул. Тургенева, д. 23</t>
  </si>
  <si>
    <t>301</t>
  </si>
  <si>
    <t xml:space="preserve">Пермский ГО, г. Пермь, ул. Уинская, д. 1А</t>
  </si>
  <si>
    <t>302</t>
  </si>
  <si>
    <t>303</t>
  </si>
  <si>
    <t xml:space="preserve">Пермский ГО, г. Пермь, ул. Уинская, д. 13</t>
  </si>
  <si>
    <t>304</t>
  </si>
  <si>
    <t xml:space="preserve">Пермский ГО, г. Пермь, ул. Уральская, д. 45</t>
  </si>
  <si>
    <t>305</t>
  </si>
  <si>
    <t xml:space="preserve">Пермский ГО, г. Пермь, ул. Уральская, д. 53</t>
  </si>
  <si>
    <t>306</t>
  </si>
  <si>
    <t xml:space="preserve">Пермский ГО, г. Пермь, ул. Уральская, д. 83</t>
  </si>
  <si>
    <t>307</t>
  </si>
  <si>
    <t xml:space="preserve">Пермский ГО, г. Пермь, ул. Уральская, д. 111</t>
  </si>
  <si>
    <t>308</t>
  </si>
  <si>
    <t xml:space="preserve">Пермский ГО, г. Пермь, ул. Уфимская, д. 14</t>
  </si>
  <si>
    <t>309</t>
  </si>
  <si>
    <t xml:space="preserve">Пермский ГО, г. Пермь, ул. Фадеева, д. 10</t>
  </si>
  <si>
    <t>310</t>
  </si>
  <si>
    <t xml:space="preserve">Пермский ГО, г. Пермь, ул. Федосеева, д. 9</t>
  </si>
  <si>
    <t>311</t>
  </si>
  <si>
    <t xml:space="preserve">Пермский ГО, г. Пермь, ул. Федосеева, д. 10</t>
  </si>
  <si>
    <t>312</t>
  </si>
  <si>
    <t xml:space="preserve">Пермский ГО, г. Пермь, ул. Фонтанная, д. 1</t>
  </si>
  <si>
    <t>313</t>
  </si>
  <si>
    <t>314</t>
  </si>
  <si>
    <t xml:space="preserve">Пермский ГО, г. Пермь, ул. Фонтанная, д. 8</t>
  </si>
  <si>
    <t>315</t>
  </si>
  <si>
    <t xml:space="preserve">Пермский ГО, г. Пермь, ул. Формовщиков, д. 38</t>
  </si>
  <si>
    <t>316</t>
  </si>
  <si>
    <t xml:space="preserve">Пермский ГО, г. Пермь, ул. Химградская, д. 5</t>
  </si>
  <si>
    <t>317</t>
  </si>
  <si>
    <t xml:space="preserve">Пермский ГО, г. Пермь, ул. Хохрякова, д. 25</t>
  </si>
  <si>
    <t>318</t>
  </si>
  <si>
    <t xml:space="preserve">Пермский ГО, г. Пермь, ул. Худанина, д. 8</t>
  </si>
  <si>
    <t>319</t>
  </si>
  <si>
    <t xml:space="preserve">Пермский ГО, г. Пермь, ул. Чебоксарская, д. 12</t>
  </si>
  <si>
    <t>320</t>
  </si>
  <si>
    <t xml:space="preserve">Пермский ГО, г. Пермь, ул. Чернышевского, д. 15</t>
  </si>
  <si>
    <t>321</t>
  </si>
  <si>
    <t xml:space="preserve">Пермский ГО, г. Пермь, ул. Чернышевского, д. 15А</t>
  </si>
  <si>
    <t>322</t>
  </si>
  <si>
    <t xml:space="preserve">Пермский ГО, г. Пермь, ул. Чернышевского, д. 17</t>
  </si>
  <si>
    <t>323</t>
  </si>
  <si>
    <t xml:space="preserve">Пермский ГО, г. Пермь, ул. Чехова, д. 8</t>
  </si>
  <si>
    <t>324</t>
  </si>
  <si>
    <t xml:space="preserve">Пермский ГО, г. Пермь, ул. Чистопольская, д. 18</t>
  </si>
  <si>
    <t>325</t>
  </si>
  <si>
    <t xml:space="preserve">Пермский ГО, г. Пермь, ул. Чкалова, д. 48</t>
  </si>
  <si>
    <t>326</t>
  </si>
  <si>
    <t>327</t>
  </si>
  <si>
    <t xml:space="preserve">Пермский ГО, г. Пермь, ул. Шишкина, д. 6</t>
  </si>
  <si>
    <t>328</t>
  </si>
  <si>
    <t xml:space="preserve">Пермский ГО, г. Пермь, ул. Экскаваторная, д. 51</t>
  </si>
  <si>
    <t>329</t>
  </si>
  <si>
    <t xml:space="preserve">Пермский ГО, г. Пермь, ул. Энгельса, д. 1</t>
  </si>
  <si>
    <t>330</t>
  </si>
  <si>
    <t xml:space="preserve">Пермский ГО, г. Пермь, ул. Юрша, д. 9</t>
  </si>
  <si>
    <t>331</t>
  </si>
  <si>
    <t xml:space="preserve">Пермский ГО, г. Пермь, ул. Юрша, д. 82</t>
  </si>
  <si>
    <t>332</t>
  </si>
  <si>
    <t xml:space="preserve">Пермский ГО, г. Пермь, ул. Ялтинская, д. 10</t>
  </si>
  <si>
    <t>333</t>
  </si>
  <si>
    <t xml:space="preserve">Пермский ГО, г. Пермь, ул. Янаульская, д. 11</t>
  </si>
  <si>
    <t>334</t>
  </si>
  <si>
    <t xml:space="preserve">Пермский ГО, г. Пермь, ул. Янаульская, д. 12</t>
  </si>
  <si>
    <t>335</t>
  </si>
  <si>
    <t xml:space="preserve">Пермский ГО, г. Пермь, ул. Янаульская, д. 19</t>
  </si>
  <si>
    <t>336</t>
  </si>
  <si>
    <t xml:space="preserve">Пермский ГО, г. Пермь, ш. Космонавтов, д. 49</t>
  </si>
  <si>
    <t>337</t>
  </si>
  <si>
    <t>338</t>
  </si>
  <si>
    <t>339</t>
  </si>
  <si>
    <t xml:space="preserve">Пермский ГО, г. Пермь, ш. Космонавтов, д. 55</t>
  </si>
  <si>
    <t>340</t>
  </si>
  <si>
    <t xml:space="preserve">Пермский ГО, г. Пермь, ш. Космонавтов, д. 57</t>
  </si>
  <si>
    <t>341</t>
  </si>
  <si>
    <t>342</t>
  </si>
  <si>
    <t xml:space="preserve">Пермский ГО, г. Пермь, ш. Космонавтов, д. 117</t>
  </si>
  <si>
    <t>343</t>
  </si>
  <si>
    <t xml:space="preserve">Пермский ГО, г. Пермь, ш. Космонавтов, д. 121</t>
  </si>
  <si>
    <t>344</t>
  </si>
  <si>
    <t xml:space="preserve">Пермский ГО, г. Пермь, ш. Космонавтов, д. 127</t>
  </si>
  <si>
    <t>345</t>
  </si>
  <si>
    <t xml:space="preserve">Пермский ГО, г. Пермь, ш. Космонавтов, д. 191</t>
  </si>
  <si>
    <t>346</t>
  </si>
  <si>
    <t xml:space="preserve">Пермский ГО, г. Пермь, ш. Космонавтов, д. 193</t>
  </si>
  <si>
    <t>347</t>
  </si>
  <si>
    <t xml:space="preserve">Пермский ГО, г. Пермь, ш. Космонавтов, д. 197</t>
  </si>
  <si>
    <t>348</t>
  </si>
  <si>
    <t xml:space="preserve">Пермский ГО, г. Пермь, ш. Космонавтов, д. 199</t>
  </si>
  <si>
    <t>349</t>
  </si>
  <si>
    <t xml:space="preserve">Пермский ГО, г. Пермь, ш. Космонавтов, д. 201</t>
  </si>
  <si>
    <t>350</t>
  </si>
  <si>
    <t xml:space="preserve">Пермский ГО, г. Пермь, ш. Космонавтов, д. 203</t>
  </si>
  <si>
    <t>351</t>
  </si>
  <si>
    <t xml:space="preserve">Пермский ГО, г. Пермь, ш. Космонавтов, д. 205</t>
  </si>
  <si>
    <t>352</t>
  </si>
  <si>
    <t xml:space="preserve">Пермский ГО, г. Пермь, ш. Космонавтов, д. 207</t>
  </si>
  <si>
    <t>353</t>
  </si>
  <si>
    <t xml:space="preserve">Пермский ГО, г. Пермь, ш. Космонавтов, д. 209</t>
  </si>
  <si>
    <t>354</t>
  </si>
  <si>
    <t xml:space="preserve">Пермский ГО, мкр. Новые Ляды (г Пермь), ул. 40-летия Победы, д. 16</t>
  </si>
  <si>
    <t>355</t>
  </si>
  <si>
    <t xml:space="preserve">Пермский ГО, мкр. Новые Ляды (г Пермь), ул. 40-летия Победы, д. 20</t>
  </si>
  <si>
    <t>356</t>
  </si>
  <si>
    <t xml:space="preserve">Пермский ГО, мкр. Новые Ляды (г Пермь), ул. Мира, д. 17А</t>
  </si>
  <si>
    <t xml:space="preserve">Пермский р-н, Пермский МОкр, д. Кондратово, ул. Камская, д. 13</t>
  </si>
  <si>
    <t xml:space="preserve">Пермский р-н, Пермский МОкр, д. Кондратово, ул. Камская, д. 21</t>
  </si>
  <si>
    <t xml:space="preserve">Пермский р-н, Пермский МОкр, п. Мулянка, ул. Строителей, д. 17/1</t>
  </si>
  <si>
    <t xml:space="preserve">Пермский р-н, Пермский МОкр, п. Сокол, д. 7</t>
  </si>
  <si>
    <t xml:space="preserve">Пермский р-н, Пермский МОкр, п. Сокол, д. 8</t>
  </si>
  <si>
    <t xml:space="preserve">Пермский р-н, Пермский МОкр, п. Сокол, д. 10</t>
  </si>
  <si>
    <t xml:space="preserve">Пермский р-н, Пермский МОкр, п. Сокол, д. 12</t>
  </si>
  <si>
    <t xml:space="preserve">Пермский р-н, Пермский МОкр, п. Сокол, д. 14</t>
  </si>
  <si>
    <t xml:space="preserve">Пермский р-н, Пермский МОкр, п. Сокол, д. 15</t>
  </si>
  <si>
    <t xml:space="preserve">Пермский р-н, Пермский МОкр, п. Сылва, ул. Большевистская, д. 72</t>
  </si>
  <si>
    <t xml:space="preserve">Пермский р-н, Пермский МОкр, п. Юго-Камский, ул. Ленина, д. 1</t>
  </si>
  <si>
    <t xml:space="preserve">Пермский р-н, Пермский МОкр, с. Бершеть, ул. Школьная, д. 15</t>
  </si>
  <si>
    <t xml:space="preserve">Пермский р-н, Пермский МОкр, с. Платошино, ул. Владимирова, д. 4</t>
  </si>
  <si>
    <t xml:space="preserve">Пермский р-н, Пермский МОкр, с. Усть-Качка, ул. Стройка, д. 1А</t>
  </si>
  <si>
    <t xml:space="preserve">Пермский р-н, Пермский МОкр, с. Фролы, ул. Весенняя, д. 6</t>
  </si>
  <si>
    <t xml:space="preserve">Соликамский ГО, г. Соликамск, ул. 20-летия Победы, д. 116</t>
  </si>
  <si>
    <t xml:space="preserve">Соликамский ГО, г. Соликамск, ул. 20-летия Победы, д. 120</t>
  </si>
  <si>
    <t xml:space="preserve">Соликамский ГО, г. Соликамск, ул. Большевистская, д. 53</t>
  </si>
  <si>
    <t xml:space="preserve">Соликамский ГО, г. Соликамск, ул. Володарского, д. 24</t>
  </si>
  <si>
    <t xml:space="preserve">Соликамский ГО, г. Соликамск, ул. Матросова, д. 36</t>
  </si>
  <si>
    <t xml:space="preserve">Соликамский ГО, г. Соликамск, ул. Набережная, д. 109</t>
  </si>
  <si>
    <t xml:space="preserve">Соликамский ГО, г. Соликамск, ул. Набережная, д. 111</t>
  </si>
  <si>
    <t xml:space="preserve">Соликамский ГО, г. Соликамск, ул. Набережная, д. 113</t>
  </si>
  <si>
    <t xml:space="preserve">Соликамский ГО, г. Соликамск, ул. Черняховского, д. 25</t>
  </si>
  <si>
    <t xml:space="preserve">Чайковский, г. Чайковский, б-р Приморский, д. 31</t>
  </si>
  <si>
    <t xml:space="preserve">Чайковский, г. Чайковский, б-р Приморский, д. 61</t>
  </si>
  <si>
    <t xml:space="preserve">Чайковский, г. Чайковский, б-р Сиреневый, д. 4</t>
  </si>
  <si>
    <t xml:space="preserve">Чайковский, г. Чайковский, б-р Текстильщиков, д. 21</t>
  </si>
  <si>
    <t xml:space="preserve">Чайковский, г. Чайковский, ул. Вокзальная, д. 1/4</t>
  </si>
  <si>
    <t xml:space="preserve">Чайковский, г. Чайковский, ул. Горького, д. 4</t>
  </si>
  <si>
    <t xml:space="preserve">Чайковский, г. Чайковский, ул. Кабалевского, д. 8</t>
  </si>
  <si>
    <t xml:space="preserve">Чайковский, г. Чайковский, ул. Кабалевского, д. 38</t>
  </si>
  <si>
    <t xml:space="preserve">Чайковский, г. Чайковский, ул. Карла Маркса, д. 27</t>
  </si>
  <si>
    <t xml:space="preserve">Чайковский, г. Чайковский, ул. Карла Маркса, д. 37</t>
  </si>
  <si>
    <t xml:space="preserve">Чайковский, г. Чайковский, ул. Ленина, д. 11</t>
  </si>
  <si>
    <t xml:space="preserve">Чайковский, г. Чайковский, ул. Ленина, д. 19</t>
  </si>
  <si>
    <t xml:space="preserve">Чайковский, г. Чайковский, ул. Ленина, д. 25</t>
  </si>
  <si>
    <t xml:space="preserve">Чайковский, г. Чайковский, ул. Ленина, д. 70</t>
  </si>
  <si>
    <t xml:space="preserve">Чайковский, г. Чайковский, ул. Мира, д. 16</t>
  </si>
  <si>
    <t xml:space="preserve">Чайковский, п. ст Каучук (г Чайковский), д. 5</t>
  </si>
  <si>
    <t xml:space="preserve">Чердынский р-н, Чердынский, рп. Ныроб, ул. Уждавиниса, д. 20</t>
  </si>
  <si>
    <t xml:space="preserve">Чернушинский р-н, Чернушинский, г. Чернушка, б-р 48 Стрелковой Бригады, д. 8</t>
  </si>
  <si>
    <t xml:space="preserve">Чернушинский р-н, Чернушинский, г. Чернушка, б-р Генерала Куприянова, д. 3</t>
  </si>
  <si>
    <t xml:space="preserve">Чернушинский р-н, Чернушинский, г. Чернушка, ул. Мира, д. 38</t>
  </si>
  <si>
    <t xml:space="preserve">Чусовской, г. Чусовой, ул. 50 лет ВЛКСМ, д. 3Б</t>
  </si>
  <si>
    <t xml:space="preserve">Чусовской, г. Чусовой, ул. 50 лет ВЛКСМ, д. 7В</t>
  </si>
  <si>
    <t xml:space="preserve">Чусовской, г. Чусовой, ул. 50 лет ВЛКСМ, д. 12</t>
  </si>
  <si>
    <t xml:space="preserve">Чусовской, г. Чусовой, ул. 50 лет ВЛКСМ, д. 13</t>
  </si>
  <si>
    <t xml:space="preserve">Чусовской, г. Чусовой, ул. 50 лет ВЛКСМ, д. 15</t>
  </si>
  <si>
    <t xml:space="preserve">Чусовской, г. Чусовой, ул. 50 лет ВЛКСМ, д. 17</t>
  </si>
  <si>
    <t xml:space="preserve">Чусовской, г. Чусовой, ул. 50 лет ВЛКСМ, д. 20</t>
  </si>
  <si>
    <t xml:space="preserve">Чусовской, г. Чусовой, ул. Высотная, д. 13</t>
  </si>
  <si>
    <t xml:space="preserve">Чусовской, г. Чусовой, ул. Высотная, д. 25</t>
  </si>
  <si>
    <t xml:space="preserve">Чусовской, г. Чусовой, ул. Железнодорожная, д. 7</t>
  </si>
  <si>
    <t xml:space="preserve">Чусовской, г. Чусовой, ул. Железнодорожная, д. 41</t>
  </si>
  <si>
    <t xml:space="preserve">Чусовской, г. Чусовой, ул. Космонавтов, д. 7</t>
  </si>
  <si>
    <t xml:space="preserve">Чусовской, г. Чусовой, ул. Космонавтов, д. 12</t>
  </si>
  <si>
    <t xml:space="preserve">Чусовской, г. Чусовой, ул. Ленина, д. 13</t>
  </si>
  <si>
    <t xml:space="preserve">Чусовской, г. Чусовой, ул. Ленина, д. 14</t>
  </si>
  <si>
    <t xml:space="preserve">Чусовской, г. Чусовой, ул. Ленина, д. 19</t>
  </si>
  <si>
    <t xml:space="preserve">Чусовской, г. Чусовой, ул. Ленина, д. 24</t>
  </si>
  <si>
    <t xml:space="preserve">Чусовской, г. Чусовой, ул. Ленина, д. 35</t>
  </si>
  <si>
    <t xml:space="preserve">Чусовской, г. Чусовой, ул. Ленина, д. 38</t>
  </si>
  <si>
    <t xml:space="preserve">Чусовской, г. Чусовой, ул. Ленина, д. 51</t>
  </si>
  <si>
    <t xml:space="preserve">Чусовской, г. Чусовой, ул. Ленина, д. 52</t>
  </si>
  <si>
    <t xml:space="preserve">Чусовской, г. Чусовой, ул. Ленина, д. 54</t>
  </si>
  <si>
    <t xml:space="preserve">Чусовской, г. Чусовой, ул. Мира, д. 7</t>
  </si>
  <si>
    <t xml:space="preserve">Чусовской, г. Чусовой, ул. Октябрьская, д. 12</t>
  </si>
  <si>
    <t xml:space="preserve">Чусовской, г. Чусовой, ул. Октябрьская, д. 19</t>
  </si>
  <si>
    <t xml:space="preserve">Чусовской, г. Чусовой, ул. Орджоникидзе, д. 3</t>
  </si>
  <si>
    <t xml:space="preserve">Чусовской, г. Чусовой, ул. Переездная, д. 5</t>
  </si>
  <si>
    <t xml:space="preserve">Чусовской, г. Чусовой, ул. Переездная, д. 11</t>
  </si>
  <si>
    <t xml:space="preserve">Чусовской, г. Чусовой, ул. Переездная, д. 19</t>
  </si>
  <si>
    <t xml:space="preserve">Чусовской, г. Чусовой, ул. Переездная, д. 22</t>
  </si>
  <si>
    <t xml:space="preserve">Чусовской, г. Чусовой, ул. Попова, д. 2В</t>
  </si>
  <si>
    <t xml:space="preserve">Чусовской, г. Чусовой, ул. Сивкова, д. 8</t>
  </si>
  <si>
    <t xml:space="preserve">Чусовской, г. Чусовой, ул. Сивкова, д. 10</t>
  </si>
  <si>
    <t xml:space="preserve">Чусовской, г. Чусовой, ул. Толбухина, д. 3</t>
  </si>
  <si>
    <t xml:space="preserve">Чусовской, г. Чусовой, ул. Толбухина, д. 3А</t>
  </si>
  <si>
    <t xml:space="preserve">Чусовской, г. Чусовой, ул. Толбухина, д. 7</t>
  </si>
  <si>
    <t xml:space="preserve">Чусовской, г. Чусовой, ул. Школьная, д. 13</t>
  </si>
  <si>
    <t xml:space="preserve">Чусовской, г. Чусовой, ул. Школьная, д. 15</t>
  </si>
  <si>
    <t xml:space="preserve">Чусовской, г. Чусовой, ул. Школьная, д. 26</t>
  </si>
  <si>
    <t xml:space="preserve">Чусовской, рп. Калино (г Чусовой), ул. Железнодорожная, д. 9</t>
  </si>
  <si>
    <t xml:space="preserve">Чусовской, рп. Калино (г Чусовой), ул. Мира, д. 2</t>
  </si>
  <si>
    <t xml:space="preserve">Чусовской, рп. Калино (г Чусовой), ул. Первомайская, д. 8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</si>
</sst>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4">
    <font>
      <sz val="10.000000"/>
      <color theme="1"/>
      <name val="Arial"/>
    </font>
    <font>
      <sz val="10.000000"/>
      <name val="Arial"/>
    </font>
    <font>
      <b/>
      <sz val="10.000000"/>
      <name val="Arial"/>
    </font>
    <font>
      <sz val="11.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DDD9C4"/>
        <bgColor rgb="FFDDD9C4"/>
      </patternFill>
    </fill>
    <fill>
      <patternFill patternType="solid">
        <fgColor theme="0"/>
        <bgColor theme="0"/>
      </patternFill>
    </fill>
  </fills>
  <borders count="2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33">
    <xf fontId="0" fillId="0" borderId="0" numFmtId="0" xfId="0"/>
    <xf fontId="0" fillId="0" borderId="0" numFmtId="0" xfId="0" applyAlignment="1">
      <alignment vertical="top"/>
    </xf>
    <xf fontId="0" fillId="0" borderId="0" numFmtId="0" xfId="0"/>
    <xf fontId="1" fillId="0" borderId="1" numFmtId="49" xfId="0" applyNumberFormat="1" applyFont="1" applyBorder="1" applyAlignment="1">
      <alignment horizontal="center" vertical="top" wrapText="1"/>
    </xf>
    <xf fontId="1" fillId="0" borderId="1" numFmtId="49" xfId="0" applyNumberFormat="1" applyFont="1" applyBorder="1" applyAlignment="1">
      <alignment horizontal="center" wrapText="1"/>
    </xf>
    <xf fontId="1" fillId="0" borderId="1" numFmtId="49" xfId="0" applyNumberFormat="1" applyFont="1" applyBorder="1" applyAlignment="1">
      <alignment horizontal="center" vertical="center" wrapText="1"/>
    </xf>
    <xf fontId="2" fillId="2" borderId="1" numFmtId="3" xfId="0" applyNumberFormat="1" applyFont="1" applyFill="1" applyBorder="1" applyAlignment="1">
      <alignment horizontal="center" vertical="center" wrapText="1"/>
    </xf>
    <xf fontId="2" fillId="2" borderId="1" numFmtId="2" xfId="0" applyNumberFormat="1" applyFont="1" applyFill="1" applyBorder="1" applyAlignment="1">
      <alignment horizontal="center" vertical="center" wrapText="1"/>
    </xf>
    <xf fontId="2" fillId="2" borderId="1" numFmtId="49" xfId="0" applyNumberFormat="1" applyFont="1" applyFill="1" applyBorder="1" applyAlignment="1">
      <alignment horizontal="right" vertical="center" wrapText="1"/>
    </xf>
    <xf fontId="2" fillId="2" borderId="1" numFmtId="4" xfId="0" applyNumberFormat="1" applyFont="1" applyFill="1" applyBorder="1" applyAlignment="1">
      <alignment horizontal="right" vertical="center" wrapText="1"/>
    </xf>
    <xf fontId="2" fillId="2" borderId="1" numFmtId="49" xfId="0" applyNumberFormat="1" applyFont="1" applyFill="1" applyBorder="1" applyAlignment="1">
      <alignment horizontal="center" vertical="center" wrapText="1"/>
    </xf>
    <xf fontId="2" fillId="2" borderId="1" numFmtId="49" xfId="0" applyNumberFormat="1" applyFont="1" applyFill="1" applyBorder="1" applyAlignment="1">
      <alignment horizontal="left" vertical="center" wrapText="1"/>
    </xf>
    <xf fontId="0" fillId="0" borderId="1" numFmtId="49" xfId="0" applyNumberFormat="1" applyBorder="1" applyAlignment="1">
      <alignment horizontal="center" vertical="center" wrapText="1"/>
    </xf>
    <xf fontId="1" fillId="0" borderId="1" numFmtId="49" xfId="0" applyNumberFormat="1" applyFont="1" applyBorder="1" applyAlignment="1">
      <alignment horizontal="left" vertical="center" wrapText="1"/>
    </xf>
    <xf fontId="1" fillId="0" borderId="1" numFmtId="4" xfId="0" applyNumberFormat="1" applyFont="1" applyBorder="1" applyAlignment="1">
      <alignment horizontal="right" vertical="center" wrapText="1"/>
    </xf>
    <xf fontId="0" fillId="2" borderId="1" numFmtId="49" xfId="0" applyNumberFormat="1" applyFill="1" applyBorder="1" applyAlignment="1">
      <alignment horizontal="center" vertical="center" wrapText="1"/>
    </xf>
    <xf fontId="1" fillId="3" borderId="1" numFmtId="49" xfId="0" applyNumberFormat="1" applyFont="1" applyFill="1" applyBorder="1" applyAlignment="1">
      <alignment horizontal="left" vertical="center" wrapText="1"/>
    </xf>
    <xf fontId="0" fillId="3" borderId="1" numFmtId="49" xfId="0" applyNumberFormat="1" applyFill="1" applyBorder="1" applyAlignment="1">
      <alignment horizontal="left" vertical="center" wrapText="1"/>
    </xf>
    <xf fontId="0" fillId="0" borderId="1" numFmtId="49" xfId="0" applyNumberFormat="1" applyBorder="1" applyAlignment="1">
      <alignment horizontal="left" vertical="center" wrapText="1"/>
    </xf>
    <xf fontId="0" fillId="0" borderId="1" numFmtId="49" xfId="0" applyNumberFormat="1" applyBorder="1" applyAlignment="1">
      <alignment horizontal="center" vertical="top" wrapText="1"/>
    </xf>
    <xf fontId="1" fillId="0" borderId="1" numFmtId="49" xfId="0" applyNumberFormat="1" applyFont="1" applyBorder="1" applyAlignment="1">
      <alignment horizontal="left" vertical="top" wrapText="1"/>
    </xf>
    <xf fontId="1" fillId="0" borderId="1" numFmtId="49" xfId="0" applyNumberFormat="1" applyFont="1" applyBorder="1" applyAlignment="1">
      <alignment horizontal="left" wrapText="1"/>
    </xf>
    <xf fontId="1" fillId="0" borderId="1" numFmtId="4" xfId="0" applyNumberFormat="1" applyFont="1" applyBorder="1" applyAlignment="1">
      <alignment horizontal="right" vertical="top" wrapText="1"/>
    </xf>
    <xf fontId="0" fillId="0" borderId="1" numFmtId="49" xfId="0" applyNumberFormat="1" applyBorder="1" applyAlignment="1">
      <alignment horizontal="left" vertical="top" wrapText="1"/>
    </xf>
    <xf fontId="0" fillId="0" borderId="1" numFmtId="49" xfId="0" applyNumberFormat="1" applyBorder="1" applyAlignment="1">
      <alignment horizontal="left" wrapText="1"/>
    </xf>
    <xf fontId="1" fillId="3" borderId="1" numFmtId="49" xfId="0" applyNumberFormat="1" applyFont="1" applyFill="1" applyBorder="1" applyAlignment="1">
      <alignment horizontal="left" wrapText="1"/>
    </xf>
    <xf fontId="2" fillId="3" borderId="1" numFmtId="4" xfId="0" applyNumberFormat="1" applyFont="1" applyFill="1" applyBorder="1" applyAlignment="1">
      <alignment horizontal="right" vertical="center" wrapText="1"/>
    </xf>
    <xf fontId="3" fillId="2" borderId="1" numFmtId="49" xfId="0" applyNumberFormat="1" applyFont="1" applyFill="1" applyBorder="1" applyAlignment="1">
      <alignment horizontal="center" vertical="center" wrapText="1"/>
    </xf>
    <xf fontId="1" fillId="3" borderId="1" numFmtId="4" xfId="0" applyNumberFormat="1" applyFont="1" applyFill="1" applyBorder="1" applyAlignment="1">
      <alignment horizontal="right" vertical="center" wrapText="1"/>
    </xf>
    <xf fontId="0" fillId="3" borderId="0" numFmtId="0" xfId="0" applyFill="1"/>
    <xf fontId="1" fillId="3" borderId="1" numFmtId="49" xfId="0" applyNumberFormat="1" applyFont="1" applyFill="1" applyBorder="1" applyAlignment="1">
      <alignment horizontal="left" vertical="top" wrapText="1"/>
    </xf>
    <xf fontId="1" fillId="3" borderId="1" numFmtId="4" xfId="0" applyNumberFormat="1" applyFont="1" applyFill="1" applyBorder="1" applyAlignment="1">
      <alignment horizontal="right" vertical="top" wrapText="1"/>
    </xf>
    <xf fontId="0" fillId="3" borderId="1" numFmtId="49" xfId="0" applyNumberForma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topLeftCell="E249" zoomScale="70" workbookViewId="0">
      <selection activeCell="V559" activeCellId="0" sqref="V559"/>
    </sheetView>
  </sheetViews>
  <sheetFormatPr defaultRowHeight="12.75"/>
  <cols>
    <col customWidth="1" min="1" max="1" style="1" width="8.28515625"/>
    <col customWidth="1" min="2" max="2" style="1" width="27.85546875"/>
    <col customWidth="1" min="3" max="3" style="2" width="64.8515625"/>
    <col customWidth="1" min="4" max="4" style="1" width="36.140625"/>
    <col customWidth="1" min="5" max="12" style="1" width="16.7109375"/>
    <col customWidth="1" min="13" max="13" width="16.7109375"/>
    <col customWidth="1" min="14" max="15" width="18.42578125"/>
    <col customWidth="1" min="16" max="25" width="16.7109375"/>
  </cols>
  <sheetData>
    <row r="2">
      <c r="A2" s="3" t="s">
        <v>0</v>
      </c>
      <c r="B2" s="3" t="s">
        <v>1</v>
      </c>
      <c r="C2" s="4" t="s">
        <v>2</v>
      </c>
      <c r="D2" s="3" t="s">
        <v>3</v>
      </c>
      <c r="E2" s="3" t="s">
        <v>4</v>
      </c>
      <c r="F2" s="3"/>
      <c r="G2" s="3"/>
      <c r="H2" s="3"/>
      <c r="I2" s="3"/>
      <c r="J2" s="3"/>
      <c r="K2" s="3"/>
      <c r="L2" s="3"/>
      <c r="M2" s="5"/>
      <c r="N2" s="5"/>
      <c r="O2" s="5"/>
      <c r="P2" s="5"/>
      <c r="Q2" s="5"/>
      <c r="R2" s="5"/>
      <c r="S2" s="5" t="s">
        <v>5</v>
      </c>
      <c r="T2" s="5"/>
      <c r="U2" s="5"/>
      <c r="V2" s="5"/>
      <c r="W2" s="5"/>
      <c r="X2" s="5" t="s">
        <v>6</v>
      </c>
      <c r="Y2" s="5" t="s">
        <v>7</v>
      </c>
    </row>
    <row r="3">
      <c r="A3" s="3"/>
      <c r="B3" s="3"/>
      <c r="C3" s="4"/>
      <c r="D3" s="3"/>
      <c r="E3" s="3" t="s">
        <v>8</v>
      </c>
      <c r="F3" s="3"/>
      <c r="G3" s="3"/>
      <c r="H3" s="3"/>
      <c r="I3" s="3"/>
      <c r="J3" s="3"/>
      <c r="K3" s="3" t="s">
        <v>9</v>
      </c>
      <c r="L3" s="3" t="s">
        <v>10</v>
      </c>
      <c r="M3" s="5"/>
      <c r="N3" s="5" t="s">
        <v>11</v>
      </c>
      <c r="O3" s="5" t="s">
        <v>12</v>
      </c>
      <c r="P3" s="5"/>
      <c r="Q3" s="5"/>
      <c r="R3" s="5" t="s">
        <v>13</v>
      </c>
      <c r="S3" s="5" t="s">
        <v>14</v>
      </c>
      <c r="T3" s="5" t="s">
        <v>15</v>
      </c>
      <c r="U3" s="5" t="s">
        <v>16</v>
      </c>
      <c r="V3" s="5" t="s">
        <v>17</v>
      </c>
      <c r="W3" s="5" t="s">
        <v>18</v>
      </c>
      <c r="X3" s="5"/>
      <c r="Y3" s="5"/>
    </row>
    <row r="4" ht="38.25">
      <c r="A4" s="3"/>
      <c r="B4" s="3"/>
      <c r="C4" s="4"/>
      <c r="D4" s="3"/>
      <c r="E4" s="3" t="s">
        <v>19</v>
      </c>
      <c r="F4" s="3" t="s">
        <v>20</v>
      </c>
      <c r="G4" s="3" t="s">
        <v>21</v>
      </c>
      <c r="H4" s="3" t="s">
        <v>22</v>
      </c>
      <c r="I4" s="3" t="s">
        <v>23</v>
      </c>
      <c r="J4" s="3" t="s">
        <v>24</v>
      </c>
      <c r="K4" s="3"/>
      <c r="L4" s="3"/>
      <c r="M4" s="5"/>
      <c r="N4" s="5"/>
      <c r="O4" s="5" t="s">
        <v>25</v>
      </c>
      <c r="P4" s="5" t="s">
        <v>26</v>
      </c>
      <c r="Q4" s="5" t="s">
        <v>27</v>
      </c>
      <c r="R4" s="5"/>
      <c r="S4" s="5"/>
      <c r="T4" s="5"/>
      <c r="U4" s="5"/>
      <c r="V4" s="5"/>
      <c r="W4" s="5"/>
      <c r="X4" s="5"/>
      <c r="Y4" s="5"/>
    </row>
    <row r="5">
      <c r="A5" s="3"/>
      <c r="B5" s="3"/>
      <c r="C5" s="4"/>
      <c r="D5" s="3"/>
      <c r="E5" s="3"/>
      <c r="F5" s="3"/>
      <c r="G5" s="3"/>
      <c r="H5" s="3"/>
      <c r="I5" s="3"/>
      <c r="J5" s="3"/>
      <c r="K5" s="3" t="s">
        <v>28</v>
      </c>
      <c r="L5" s="3" t="s">
        <v>29</v>
      </c>
      <c r="M5" s="5"/>
      <c r="N5" s="5" t="s">
        <v>30</v>
      </c>
      <c r="O5" s="5" t="s">
        <v>31</v>
      </c>
      <c r="P5" s="5" t="s">
        <v>32</v>
      </c>
      <c r="Q5" s="5" t="s">
        <v>33</v>
      </c>
      <c r="R5" s="5" t="s">
        <v>34</v>
      </c>
      <c r="S5" s="5" t="s">
        <v>35</v>
      </c>
      <c r="T5" s="5" t="s">
        <v>36</v>
      </c>
      <c r="U5" s="5" t="s">
        <v>37</v>
      </c>
      <c r="V5" s="5" t="s">
        <v>38</v>
      </c>
      <c r="W5" s="5"/>
      <c r="X5" s="5"/>
      <c r="Y5" s="5"/>
    </row>
    <row r="6">
      <c r="A6" s="3"/>
      <c r="B6" s="3"/>
      <c r="C6" s="4"/>
      <c r="D6" s="3" t="s">
        <v>39</v>
      </c>
      <c r="E6" s="3" t="s">
        <v>39</v>
      </c>
      <c r="F6" s="3" t="s">
        <v>39</v>
      </c>
      <c r="G6" s="3" t="s">
        <v>39</v>
      </c>
      <c r="H6" s="3" t="s">
        <v>39</v>
      </c>
      <c r="I6" s="3" t="s">
        <v>39</v>
      </c>
      <c r="J6" s="3" t="s">
        <v>39</v>
      </c>
      <c r="K6" s="3" t="s">
        <v>39</v>
      </c>
      <c r="L6" s="3" t="s">
        <v>40</v>
      </c>
      <c r="M6" s="5" t="s">
        <v>39</v>
      </c>
      <c r="N6" s="5" t="s">
        <v>39</v>
      </c>
      <c r="O6" s="5" t="s">
        <v>39</v>
      </c>
      <c r="P6" s="5" t="s">
        <v>39</v>
      </c>
      <c r="Q6" s="5" t="s">
        <v>39</v>
      </c>
      <c r="R6" s="5" t="s">
        <v>39</v>
      </c>
      <c r="S6" s="5" t="s">
        <v>39</v>
      </c>
      <c r="T6" s="5" t="s">
        <v>39</v>
      </c>
      <c r="U6" s="5" t="s">
        <v>39</v>
      </c>
      <c r="V6" s="5" t="s">
        <v>39</v>
      </c>
      <c r="W6" s="5" t="s">
        <v>39</v>
      </c>
      <c r="X6" s="5"/>
      <c r="Y6" s="5"/>
    </row>
    <row r="7">
      <c r="A7" s="3" t="s">
        <v>41</v>
      </c>
      <c r="B7" s="3" t="s">
        <v>42</v>
      </c>
      <c r="C7" s="4" t="s">
        <v>43</v>
      </c>
      <c r="D7" s="3" t="s">
        <v>44</v>
      </c>
      <c r="E7" s="3" t="s">
        <v>45</v>
      </c>
      <c r="F7" s="3" t="s">
        <v>46</v>
      </c>
      <c r="G7" s="3" t="s">
        <v>47</v>
      </c>
      <c r="H7" s="3" t="s">
        <v>48</v>
      </c>
      <c r="I7" s="3" t="s">
        <v>49</v>
      </c>
      <c r="J7" s="3" t="s">
        <v>50</v>
      </c>
      <c r="K7" s="3" t="s">
        <v>51</v>
      </c>
      <c r="L7" s="3" t="s">
        <v>52</v>
      </c>
      <c r="M7" s="5" t="s">
        <v>53</v>
      </c>
      <c r="N7" s="5" t="s">
        <v>54</v>
      </c>
      <c r="O7" s="5" t="s">
        <v>55</v>
      </c>
      <c r="P7" s="5" t="s">
        <v>56</v>
      </c>
      <c r="Q7" s="5" t="s">
        <v>57</v>
      </c>
      <c r="R7" s="5" t="s">
        <v>58</v>
      </c>
      <c r="S7" s="5" t="s">
        <v>59</v>
      </c>
      <c r="T7" s="5" t="s">
        <v>60</v>
      </c>
      <c r="U7" s="5" t="s">
        <v>61</v>
      </c>
      <c r="V7" s="5" t="s">
        <v>62</v>
      </c>
      <c r="W7" s="5" t="s">
        <v>63</v>
      </c>
      <c r="X7" s="5" t="s">
        <v>64</v>
      </c>
      <c r="Y7" s="5" t="s">
        <v>65</v>
      </c>
    </row>
    <row r="8" ht="44.450000000000003" hidden="1" customHeight="1">
      <c r="A8" s="6"/>
      <c r="B8" s="7"/>
      <c r="C8" s="8" t="s">
        <v>66</v>
      </c>
      <c r="D8" s="9">
        <f>D9+D547+D1023</f>
        <v>21619647776.419998</v>
      </c>
      <c r="E8" s="9">
        <f t="shared" ref="E8:W8" si="0">E9+E547+E1023</f>
        <v>679756623.44000006</v>
      </c>
      <c r="F8" s="9">
        <f t="shared" si="0"/>
        <v>2416496520.6000004</v>
      </c>
      <c r="G8" s="9">
        <f>G9+G547+G1023</f>
        <v>111226956.69</v>
      </c>
      <c r="H8" s="9">
        <f t="shared" si="0"/>
        <v>314927316.93999994</v>
      </c>
      <c r="I8" s="9">
        <f t="shared" si="0"/>
        <v>843823352.23000002</v>
      </c>
      <c r="J8" s="9">
        <f t="shared" si="0"/>
        <v>245716094.61000001</v>
      </c>
      <c r="K8" s="9">
        <f t="shared" si="0"/>
        <v>154631906.69999999</v>
      </c>
      <c r="L8" s="9">
        <f t="shared" si="0"/>
        <v>464</v>
      </c>
      <c r="M8" s="9">
        <f t="shared" si="0"/>
        <v>1637009115.1599996</v>
      </c>
      <c r="N8" s="9">
        <f t="shared" si="0"/>
        <v>7122941898.6200008</v>
      </c>
      <c r="O8" s="9">
        <f t="shared" si="0"/>
        <v>6223170219.2600002</v>
      </c>
      <c r="P8" s="9">
        <f t="shared" si="0"/>
        <v>1767464171.54</v>
      </c>
      <c r="Q8" s="9">
        <f t="shared" si="0"/>
        <v>347618920.25999999</v>
      </c>
      <c r="R8" s="9">
        <f t="shared" si="0"/>
        <v>388733638</v>
      </c>
      <c r="S8" s="9">
        <f t="shared" si="0"/>
        <v>18640447.259999998</v>
      </c>
      <c r="T8" s="9">
        <f t="shared" si="0"/>
        <v>37150419.009999998</v>
      </c>
      <c r="U8" s="9">
        <f t="shared" si="0"/>
        <v>13818793.27</v>
      </c>
      <c r="V8" s="9">
        <f t="shared" si="0"/>
        <v>1560955.0499999998</v>
      </c>
      <c r="W8" s="9">
        <f t="shared" si="0"/>
        <v>0</v>
      </c>
      <c r="X8" s="10"/>
      <c r="Y8" s="10"/>
    </row>
    <row r="9" hidden="1">
      <c r="A9" s="6"/>
      <c r="B9" s="10"/>
      <c r="C9" s="8" t="s">
        <v>67</v>
      </c>
      <c r="D9" s="9">
        <f>SUM(D10+D12+D21+D28+D34+D42+D67+D70+D72+D82+D98+D100+D134+D136+D156+D203+D214+D219+D221+D226+D230+D473+D479+D490+D493+D508+D510+D512)</f>
        <v>5884794611.9300003</v>
      </c>
      <c r="E9" s="9">
        <f>SUM(E10+E12+E21+E28+E34+E42+E67+E70+E72+E82+E98+E100+E134+E136+E156+E203+E214+E219+E221+E226+E230+E473+E479+E490+E493+E508+E510+E512)</f>
        <v>266605979.75000003</v>
      </c>
      <c r="F9" s="9">
        <f>SUM(F10+F12+F21+F28+F34+F42+F67+F70+F72+F82+F98+F100+F134+F136+F156+F203+F214+F219+F221+F226+F230+F473+F479+F490+F493+F508+F510+F512)</f>
        <v>207539953.66999999</v>
      </c>
      <c r="G9" s="9">
        <f>SUM(G10+G12+G21+G28+G34+G42+G67+G70+G72+G82+G98+G100+G134+G136+G156+G203+G214+G219+G221+G226+G230+G473+G479+G490+G493+G508+G510+G512)</f>
        <v>18151011.810000002</v>
      </c>
      <c r="H9" s="9">
        <f t="shared" ref="H9:W9" si="1">SUM(H10+H12+H21+H28+H34+H42+H67+H70+H72+H82+H98+H100+H134+H136+H156+H203+H214+H219+H221+H226+H230+H473+H479+H490+H493+H508+H510+H512)</f>
        <v>80719073.420000017</v>
      </c>
      <c r="I9" s="9">
        <f t="shared" si="1"/>
        <v>235669966.94</v>
      </c>
      <c r="J9" s="9">
        <f t="shared" si="1"/>
        <v>19295059.900000002</v>
      </c>
      <c r="K9" s="9">
        <f t="shared" si="1"/>
        <v>22989963.140000001</v>
      </c>
      <c r="L9" s="9">
        <f t="shared" si="1"/>
        <v>119</v>
      </c>
      <c r="M9" s="9">
        <f t="shared" si="1"/>
        <v>414824895.48000002</v>
      </c>
      <c r="N9" s="9">
        <f t="shared" si="1"/>
        <v>2455393342.6700006</v>
      </c>
      <c r="O9" s="9">
        <f t="shared" si="1"/>
        <v>1800316733.7799997</v>
      </c>
      <c r="P9" s="9">
        <f t="shared" si="1"/>
        <v>487663458.45000005</v>
      </c>
      <c r="Q9" s="9">
        <f t="shared" si="1"/>
        <v>100807472.14</v>
      </c>
      <c r="R9" s="9">
        <f t="shared" si="1"/>
        <v>109014138.50000001</v>
      </c>
      <c r="S9" s="9">
        <f t="shared" si="1"/>
        <v>14905262.58</v>
      </c>
      <c r="T9" s="9">
        <f t="shared" si="1"/>
        <v>12775740.59</v>
      </c>
      <c r="U9" s="9">
        <f t="shared" si="1"/>
        <v>9197765.0499999989</v>
      </c>
      <c r="V9" s="9">
        <f t="shared" si="1"/>
        <v>718226.29999999993</v>
      </c>
      <c r="W9" s="9">
        <f t="shared" si="1"/>
        <v>0</v>
      </c>
      <c r="X9" s="10"/>
      <c r="Y9" s="10"/>
    </row>
    <row r="10" hidden="1">
      <c r="A10" s="6"/>
      <c r="B10" s="10"/>
      <c r="C10" s="11" t="s">
        <v>68</v>
      </c>
      <c r="D10" s="9">
        <f>SUM(D11)</f>
        <v>34076784.780000001</v>
      </c>
      <c r="E10" s="9">
        <f t="shared" ref="E10:W10" si="2">SUM(E11)</f>
        <v>0</v>
      </c>
      <c r="F10" s="9">
        <f t="shared" si="2"/>
        <v>0</v>
      </c>
      <c r="G10" s="9">
        <f t="shared" si="2"/>
        <v>0</v>
      </c>
      <c r="H10" s="9">
        <f t="shared" si="2"/>
        <v>0</v>
      </c>
      <c r="I10" s="9">
        <f t="shared" si="2"/>
        <v>0</v>
      </c>
      <c r="J10" s="9">
        <f t="shared" si="2"/>
        <v>0</v>
      </c>
      <c r="K10" s="9">
        <f t="shared" si="2"/>
        <v>0</v>
      </c>
      <c r="L10" s="9">
        <f t="shared" si="2"/>
        <v>0</v>
      </c>
      <c r="M10" s="9">
        <f t="shared" si="2"/>
        <v>0</v>
      </c>
      <c r="N10" s="9">
        <f t="shared" si="2"/>
        <v>34076784.780000001</v>
      </c>
      <c r="O10" s="9">
        <f t="shared" si="2"/>
        <v>0</v>
      </c>
      <c r="P10" s="9">
        <f t="shared" si="2"/>
        <v>0</v>
      </c>
      <c r="Q10" s="9">
        <f t="shared" si="2"/>
        <v>0</v>
      </c>
      <c r="R10" s="9">
        <f t="shared" si="2"/>
        <v>0</v>
      </c>
      <c r="S10" s="9">
        <f t="shared" si="2"/>
        <v>0</v>
      </c>
      <c r="T10" s="9">
        <f t="shared" si="2"/>
        <v>0</v>
      </c>
      <c r="U10" s="9">
        <f t="shared" si="2"/>
        <v>0</v>
      </c>
      <c r="V10" s="9">
        <f t="shared" si="2"/>
        <v>0</v>
      </c>
      <c r="W10" s="9">
        <f t="shared" si="2"/>
        <v>0</v>
      </c>
      <c r="X10" s="10"/>
      <c r="Y10" s="10"/>
    </row>
    <row r="11" ht="25.5" hidden="1">
      <c r="A11" s="12" t="s">
        <v>41</v>
      </c>
      <c r="B11" s="13" t="s">
        <v>68</v>
      </c>
      <c r="C11" s="13" t="s">
        <v>69</v>
      </c>
      <c r="D11" s="14">
        <f>SUM(E11:W11)</f>
        <v>34076784.780000001</v>
      </c>
      <c r="E11" s="14"/>
      <c r="F11" s="14"/>
      <c r="G11" s="14"/>
      <c r="H11" s="14"/>
      <c r="I11" s="14"/>
      <c r="J11" s="14"/>
      <c r="K11" s="14"/>
      <c r="L11" s="14"/>
      <c r="M11" s="14"/>
      <c r="N11" s="14">
        <v>34076784.780000001</v>
      </c>
      <c r="O11" s="14"/>
      <c r="P11" s="14"/>
      <c r="Q11" s="14"/>
      <c r="R11" s="14"/>
      <c r="S11" s="14"/>
      <c r="T11" s="14"/>
      <c r="U11" s="14"/>
      <c r="V11" s="14"/>
      <c r="W11" s="14"/>
      <c r="X11" s="12" t="s">
        <v>70</v>
      </c>
      <c r="Y11" s="13" t="s">
        <v>71</v>
      </c>
    </row>
    <row r="12" hidden="1">
      <c r="A12" s="6"/>
      <c r="B12" s="10"/>
      <c r="C12" s="11" t="s">
        <v>72</v>
      </c>
      <c r="D12" s="9">
        <f t="shared" ref="D12:W12" si="3">SUM(D13:D20)</f>
        <v>126294021.60000001</v>
      </c>
      <c r="E12" s="9">
        <f t="shared" si="3"/>
        <v>3861961.3799999999</v>
      </c>
      <c r="F12" s="9">
        <f t="shared" si="3"/>
        <v>0</v>
      </c>
      <c r="G12" s="9">
        <f t="shared" si="3"/>
        <v>0</v>
      </c>
      <c r="H12" s="9">
        <f t="shared" si="3"/>
        <v>0</v>
      </c>
      <c r="I12" s="9">
        <f t="shared" si="3"/>
        <v>0</v>
      </c>
      <c r="J12" s="9">
        <f t="shared" si="3"/>
        <v>0</v>
      </c>
      <c r="K12" s="9">
        <f t="shared" si="3"/>
        <v>0</v>
      </c>
      <c r="L12" s="9">
        <f t="shared" si="3"/>
        <v>0</v>
      </c>
      <c r="M12" s="9">
        <f t="shared" si="3"/>
        <v>0</v>
      </c>
      <c r="N12" s="9">
        <f t="shared" si="3"/>
        <v>52220278.769999996</v>
      </c>
      <c r="O12" s="9">
        <f t="shared" si="3"/>
        <v>65439562.380000003</v>
      </c>
      <c r="P12" s="9">
        <f t="shared" si="3"/>
        <v>4772219.0700000003</v>
      </c>
      <c r="Q12" s="9">
        <f t="shared" si="3"/>
        <v>0</v>
      </c>
      <c r="R12" s="9">
        <f t="shared" si="3"/>
        <v>0</v>
      </c>
      <c r="S12" s="9">
        <f t="shared" si="3"/>
        <v>0</v>
      </c>
      <c r="T12" s="9">
        <f t="shared" si="3"/>
        <v>0</v>
      </c>
      <c r="U12" s="9">
        <f t="shared" si="3"/>
        <v>0</v>
      </c>
      <c r="V12" s="9">
        <f t="shared" si="3"/>
        <v>0</v>
      </c>
      <c r="W12" s="9">
        <f t="shared" si="3"/>
        <v>0</v>
      </c>
      <c r="X12" s="10"/>
      <c r="Y12" s="10"/>
    </row>
    <row r="13" ht="25.5" hidden="1">
      <c r="A13" s="12" t="s">
        <v>41</v>
      </c>
      <c r="B13" s="13" t="s">
        <v>72</v>
      </c>
      <c r="C13" s="13" t="s">
        <v>73</v>
      </c>
      <c r="D13" s="14">
        <f t="shared" ref="D13:D20" si="4">SUM(E13:W13)</f>
        <v>34990560.640000001</v>
      </c>
      <c r="E13" s="14"/>
      <c r="F13" s="14"/>
      <c r="G13" s="14"/>
      <c r="H13" s="14"/>
      <c r="I13" s="14"/>
      <c r="J13" s="14"/>
      <c r="K13" s="14"/>
      <c r="L13" s="14"/>
      <c r="M13" s="14"/>
      <c r="N13" s="14">
        <v>16789122.559999999</v>
      </c>
      <c r="O13" s="14">
        <v>18201438.079999998</v>
      </c>
      <c r="P13" s="14"/>
      <c r="Q13" s="14"/>
      <c r="R13" s="14"/>
      <c r="S13" s="14"/>
      <c r="T13" s="14"/>
      <c r="U13" s="14"/>
      <c r="V13" s="14"/>
      <c r="W13" s="14"/>
      <c r="X13" s="12" t="s">
        <v>70</v>
      </c>
      <c r="Y13" s="13" t="s">
        <v>74</v>
      </c>
    </row>
    <row r="14" ht="25.5" hidden="1">
      <c r="A14" s="12" t="s">
        <v>42</v>
      </c>
      <c r="B14" s="13" t="s">
        <v>72</v>
      </c>
      <c r="C14" s="13" t="s">
        <v>75</v>
      </c>
      <c r="D14" s="14">
        <f t="shared" si="4"/>
        <v>28756036.120000001</v>
      </c>
      <c r="E14" s="14"/>
      <c r="F14" s="14"/>
      <c r="G14" s="14"/>
      <c r="H14" s="14"/>
      <c r="I14" s="14"/>
      <c r="J14" s="14"/>
      <c r="K14" s="14"/>
      <c r="L14" s="14"/>
      <c r="M14" s="14"/>
      <c r="N14" s="14">
        <v>17862761.91</v>
      </c>
      <c r="O14" s="14">
        <v>10893274.210000001</v>
      </c>
      <c r="P14" s="14"/>
      <c r="Q14" s="14"/>
      <c r="R14" s="14"/>
      <c r="S14" s="14"/>
      <c r="T14" s="14"/>
      <c r="U14" s="14"/>
      <c r="V14" s="14"/>
      <c r="W14" s="14"/>
      <c r="X14" s="12" t="s">
        <v>70</v>
      </c>
      <c r="Y14" s="13" t="s">
        <v>74</v>
      </c>
    </row>
    <row r="15" ht="25.5" hidden="1">
      <c r="A15" s="12" t="s">
        <v>43</v>
      </c>
      <c r="B15" s="13" t="s">
        <v>72</v>
      </c>
      <c r="C15" s="13" t="s">
        <v>76</v>
      </c>
      <c r="D15" s="14">
        <f t="shared" si="4"/>
        <v>10943620.789999999</v>
      </c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>
        <v>10943620.789999999</v>
      </c>
      <c r="P15" s="14"/>
      <c r="Q15" s="14"/>
      <c r="R15" s="14"/>
      <c r="S15" s="14"/>
      <c r="T15" s="14"/>
      <c r="U15" s="14"/>
      <c r="V15" s="14"/>
      <c r="W15" s="14"/>
      <c r="X15" s="12" t="s">
        <v>70</v>
      </c>
      <c r="Y15" s="13" t="s">
        <v>74</v>
      </c>
    </row>
    <row r="16" ht="25.5" hidden="1">
      <c r="A16" s="12" t="s">
        <v>44</v>
      </c>
      <c r="B16" s="13" t="s">
        <v>72</v>
      </c>
      <c r="C16" s="13" t="s">
        <v>77</v>
      </c>
      <c r="D16" s="14">
        <f t="shared" si="4"/>
        <v>28279861.43</v>
      </c>
      <c r="E16" s="14"/>
      <c r="F16" s="14"/>
      <c r="G16" s="14"/>
      <c r="H16" s="14"/>
      <c r="I16" s="14"/>
      <c r="J16" s="14"/>
      <c r="K16" s="14"/>
      <c r="L16" s="14"/>
      <c r="M16" s="14"/>
      <c r="N16" s="14">
        <v>17568394.300000001</v>
      </c>
      <c r="O16" s="14">
        <v>10711467.130000001</v>
      </c>
      <c r="P16" s="14"/>
      <c r="Q16" s="14"/>
      <c r="R16" s="14"/>
      <c r="S16" s="14"/>
      <c r="T16" s="14"/>
      <c r="U16" s="14"/>
      <c r="V16" s="14"/>
      <c r="W16" s="14"/>
      <c r="X16" s="12" t="s">
        <v>70</v>
      </c>
      <c r="Y16" s="13" t="s">
        <v>74</v>
      </c>
    </row>
    <row r="17" ht="25.5" hidden="1">
      <c r="A17" s="12" t="s">
        <v>45</v>
      </c>
      <c r="B17" s="13" t="s">
        <v>72</v>
      </c>
      <c r="C17" s="13" t="s">
        <v>78</v>
      </c>
      <c r="D17" s="14">
        <f t="shared" si="4"/>
        <v>4772219.0700000003</v>
      </c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>
        <v>4772219.0700000003</v>
      </c>
      <c r="Q17" s="14"/>
      <c r="R17" s="14"/>
      <c r="S17" s="14"/>
      <c r="T17" s="14"/>
      <c r="U17" s="14"/>
      <c r="V17" s="14"/>
      <c r="W17" s="14"/>
      <c r="X17" s="12" t="s">
        <v>70</v>
      </c>
      <c r="Y17" s="13" t="s">
        <v>74</v>
      </c>
    </row>
    <row r="18" ht="25.5" hidden="1">
      <c r="A18" s="12" t="s">
        <v>46</v>
      </c>
      <c r="B18" s="13" t="s">
        <v>72</v>
      </c>
      <c r="C18" s="13" t="s">
        <v>79</v>
      </c>
      <c r="D18" s="14">
        <f t="shared" si="4"/>
        <v>12741745.92</v>
      </c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>
        <v>12741745.92</v>
      </c>
      <c r="P18" s="14"/>
      <c r="Q18" s="14"/>
      <c r="R18" s="14"/>
      <c r="S18" s="14"/>
      <c r="T18" s="14"/>
      <c r="U18" s="14"/>
      <c r="V18" s="14"/>
      <c r="W18" s="14"/>
      <c r="X18" s="12" t="s">
        <v>70</v>
      </c>
      <c r="Y18" s="13" t="s">
        <v>71</v>
      </c>
    </row>
    <row r="19" ht="25.5" hidden="1">
      <c r="A19" s="12" t="s">
        <v>47</v>
      </c>
      <c r="B19" s="13" t="s">
        <v>72</v>
      </c>
      <c r="C19" s="13" t="s">
        <v>80</v>
      </c>
      <c r="D19" s="14">
        <f t="shared" si="4"/>
        <v>3861961.3799999999</v>
      </c>
      <c r="E19" s="14">
        <v>3861961.3799999999</v>
      </c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2" t="s">
        <v>70</v>
      </c>
      <c r="Y19" s="13" t="s">
        <v>71</v>
      </c>
    </row>
    <row r="20" ht="25.5" hidden="1">
      <c r="A20" s="12" t="s">
        <v>48</v>
      </c>
      <c r="B20" s="13" t="s">
        <v>72</v>
      </c>
      <c r="C20" s="13" t="s">
        <v>81</v>
      </c>
      <c r="D20" s="14">
        <f t="shared" si="4"/>
        <v>1948016.25</v>
      </c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1948016.25</v>
      </c>
      <c r="P20" s="14"/>
      <c r="Q20" s="14"/>
      <c r="R20" s="14"/>
      <c r="S20" s="14"/>
      <c r="T20" s="14"/>
      <c r="U20" s="14"/>
      <c r="V20" s="14"/>
      <c r="W20" s="14"/>
      <c r="X20" s="12" t="s">
        <v>70</v>
      </c>
      <c r="Y20" s="13" t="s">
        <v>74</v>
      </c>
    </row>
    <row r="21" hidden="1">
      <c r="A21" s="6"/>
      <c r="B21" s="10"/>
      <c r="C21" s="11" t="s">
        <v>82</v>
      </c>
      <c r="D21" s="9">
        <f t="shared" ref="D21:W21" si="5">SUM(D22:D27)</f>
        <v>2199822.6699999999</v>
      </c>
      <c r="E21" s="9">
        <f t="shared" si="5"/>
        <v>0</v>
      </c>
      <c r="F21" s="9">
        <f t="shared" si="5"/>
        <v>0</v>
      </c>
      <c r="G21" s="9">
        <f t="shared" si="5"/>
        <v>0</v>
      </c>
      <c r="H21" s="9">
        <f t="shared" si="5"/>
        <v>0</v>
      </c>
      <c r="I21" s="9">
        <f t="shared" si="5"/>
        <v>0</v>
      </c>
      <c r="J21" s="9">
        <f t="shared" si="5"/>
        <v>0</v>
      </c>
      <c r="K21" s="9">
        <f t="shared" si="5"/>
        <v>0</v>
      </c>
      <c r="L21" s="9">
        <f t="shared" si="5"/>
        <v>0</v>
      </c>
      <c r="M21" s="9">
        <f t="shared" si="5"/>
        <v>0</v>
      </c>
      <c r="N21" s="9">
        <f t="shared" si="5"/>
        <v>0</v>
      </c>
      <c r="O21" s="9">
        <f t="shared" si="5"/>
        <v>0</v>
      </c>
      <c r="P21" s="9">
        <f t="shared" si="5"/>
        <v>0</v>
      </c>
      <c r="Q21" s="9">
        <f t="shared" si="5"/>
        <v>0</v>
      </c>
      <c r="R21" s="9">
        <f t="shared" si="5"/>
        <v>0</v>
      </c>
      <c r="S21" s="9">
        <f t="shared" si="5"/>
        <v>2131144.3199999998</v>
      </c>
      <c r="T21" s="9">
        <f t="shared" si="5"/>
        <v>0</v>
      </c>
      <c r="U21" s="9">
        <f t="shared" si="5"/>
        <v>0</v>
      </c>
      <c r="V21" s="9">
        <f t="shared" si="5"/>
        <v>68678.350000000006</v>
      </c>
      <c r="W21" s="9">
        <f t="shared" si="5"/>
        <v>0</v>
      </c>
      <c r="X21" s="10"/>
      <c r="Y21" s="10"/>
    </row>
    <row r="22" ht="25.5" hidden="1">
      <c r="A22" s="12" t="s">
        <v>41</v>
      </c>
      <c r="B22" s="13" t="s">
        <v>82</v>
      </c>
      <c r="C22" s="13" t="s">
        <v>83</v>
      </c>
      <c r="D22" s="14">
        <f t="shared" ref="D22:D27" si="6">SUM(E22:W22)</f>
        <v>423869.06999999995</v>
      </c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>
        <v>355190.71999999997</v>
      </c>
      <c r="T22" s="14"/>
      <c r="U22" s="14"/>
      <c r="V22" s="14">
        <v>68678.350000000006</v>
      </c>
      <c r="W22" s="14"/>
      <c r="X22" s="12" t="s">
        <v>70</v>
      </c>
      <c r="Y22" s="13" t="s">
        <v>71</v>
      </c>
    </row>
    <row r="23" ht="25.5" hidden="1">
      <c r="A23" s="12" t="s">
        <v>42</v>
      </c>
      <c r="B23" s="13" t="s">
        <v>82</v>
      </c>
      <c r="C23" s="13" t="s">
        <v>84</v>
      </c>
      <c r="D23" s="14">
        <f t="shared" si="6"/>
        <v>355190.71999999997</v>
      </c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>
        <v>355190.71999999997</v>
      </c>
      <c r="T23" s="14"/>
      <c r="U23" s="14"/>
      <c r="V23" s="14"/>
      <c r="W23" s="14"/>
      <c r="X23" s="12" t="s">
        <v>70</v>
      </c>
      <c r="Y23" s="13" t="s">
        <v>71</v>
      </c>
    </row>
    <row r="24" ht="25.5" hidden="1">
      <c r="A24" s="12" t="s">
        <v>43</v>
      </c>
      <c r="B24" s="13" t="s">
        <v>82</v>
      </c>
      <c r="C24" s="13" t="s">
        <v>85</v>
      </c>
      <c r="D24" s="14">
        <f t="shared" si="6"/>
        <v>355190.71999999997</v>
      </c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>
        <v>355190.71999999997</v>
      </c>
      <c r="T24" s="14"/>
      <c r="U24" s="14"/>
      <c r="V24" s="14"/>
      <c r="W24" s="14"/>
      <c r="X24" s="12" t="s">
        <v>70</v>
      </c>
      <c r="Y24" s="13" t="s">
        <v>71</v>
      </c>
    </row>
    <row r="25" ht="25.5" hidden="1">
      <c r="A25" s="12" t="s">
        <v>44</v>
      </c>
      <c r="B25" s="13" t="s">
        <v>82</v>
      </c>
      <c r="C25" s="13" t="s">
        <v>86</v>
      </c>
      <c r="D25" s="14">
        <f t="shared" si="6"/>
        <v>355190.71999999997</v>
      </c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>
        <v>355190.71999999997</v>
      </c>
      <c r="T25" s="14"/>
      <c r="U25" s="14"/>
      <c r="V25" s="14"/>
      <c r="W25" s="14"/>
      <c r="X25" s="12" t="s">
        <v>70</v>
      </c>
      <c r="Y25" s="13" t="s">
        <v>71</v>
      </c>
    </row>
    <row r="26" ht="25.5" hidden="1">
      <c r="A26" s="12" t="s">
        <v>45</v>
      </c>
      <c r="B26" s="13" t="s">
        <v>82</v>
      </c>
      <c r="C26" s="13" t="s">
        <v>87</v>
      </c>
      <c r="D26" s="14">
        <f t="shared" si="6"/>
        <v>355190.71999999997</v>
      </c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>
        <v>355190.71999999997</v>
      </c>
      <c r="T26" s="14"/>
      <c r="U26" s="14"/>
      <c r="V26" s="14"/>
      <c r="W26" s="14"/>
      <c r="X26" s="12" t="s">
        <v>70</v>
      </c>
      <c r="Y26" s="13" t="s">
        <v>71</v>
      </c>
    </row>
    <row r="27" ht="25.5" hidden="1">
      <c r="A27" s="12" t="s">
        <v>46</v>
      </c>
      <c r="B27" s="13" t="s">
        <v>82</v>
      </c>
      <c r="C27" s="13" t="s">
        <v>88</v>
      </c>
      <c r="D27" s="14">
        <f t="shared" si="6"/>
        <v>355190.71999999997</v>
      </c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>
        <v>355190.71999999997</v>
      </c>
      <c r="T27" s="14"/>
      <c r="U27" s="14"/>
      <c r="V27" s="14"/>
      <c r="W27" s="14"/>
      <c r="X27" s="12" t="s">
        <v>70</v>
      </c>
      <c r="Y27" s="13" t="s">
        <v>71</v>
      </c>
    </row>
    <row r="28" hidden="1">
      <c r="A28" s="6"/>
      <c r="B28" s="10"/>
      <c r="C28" s="11" t="s">
        <v>89</v>
      </c>
      <c r="D28" s="9">
        <f t="shared" ref="D28:W28" si="7">SUM(D29:D33)</f>
        <v>41742830.569999993</v>
      </c>
      <c r="E28" s="9">
        <f t="shared" si="7"/>
        <v>344720.45000000001</v>
      </c>
      <c r="F28" s="9">
        <f t="shared" si="7"/>
        <v>3911935.8799999999</v>
      </c>
      <c r="G28" s="9">
        <f t="shared" si="7"/>
        <v>0</v>
      </c>
      <c r="H28" s="9">
        <f t="shared" si="7"/>
        <v>175946.12</v>
      </c>
      <c r="I28" s="9">
        <f t="shared" si="7"/>
        <v>0</v>
      </c>
      <c r="J28" s="9">
        <f t="shared" si="7"/>
        <v>300227.47999999998</v>
      </c>
      <c r="K28" s="9">
        <f t="shared" si="7"/>
        <v>592235.34999999998</v>
      </c>
      <c r="L28" s="9">
        <f t="shared" si="7"/>
        <v>0</v>
      </c>
      <c r="M28" s="9">
        <f t="shared" si="7"/>
        <v>0</v>
      </c>
      <c r="N28" s="9">
        <f t="shared" si="7"/>
        <v>33099564.300000001</v>
      </c>
      <c r="O28" s="9">
        <f t="shared" si="7"/>
        <v>2713703.7599999998</v>
      </c>
      <c r="P28" s="9">
        <f t="shared" si="7"/>
        <v>0</v>
      </c>
      <c r="Q28" s="9">
        <f t="shared" si="7"/>
        <v>0</v>
      </c>
      <c r="R28" s="9">
        <f t="shared" si="7"/>
        <v>604497.22999999998</v>
      </c>
      <c r="S28" s="9">
        <f t="shared" si="7"/>
        <v>0</v>
      </c>
      <c r="T28" s="9">
        <f t="shared" si="7"/>
        <v>0</v>
      </c>
      <c r="U28" s="9">
        <f t="shared" si="7"/>
        <v>0</v>
      </c>
      <c r="V28" s="9">
        <f t="shared" si="7"/>
        <v>0</v>
      </c>
      <c r="W28" s="9">
        <f t="shared" si="7"/>
        <v>0</v>
      </c>
      <c r="X28" s="10"/>
      <c r="Y28" s="10"/>
    </row>
    <row r="29" ht="25.5" hidden="1">
      <c r="A29" s="12" t="s">
        <v>41</v>
      </c>
      <c r="B29" s="13" t="s">
        <v>89</v>
      </c>
      <c r="C29" s="13" t="s">
        <v>90</v>
      </c>
      <c r="D29" s="14">
        <f t="shared" ref="D29:D33" si="8">SUM(E29:W29)</f>
        <v>13094142.789999999</v>
      </c>
      <c r="E29" s="14">
        <v>344720.45000000001</v>
      </c>
      <c r="F29" s="14">
        <v>3911935.8799999999</v>
      </c>
      <c r="G29" s="14"/>
      <c r="H29" s="14">
        <v>175946.12</v>
      </c>
      <c r="I29" s="14"/>
      <c r="J29" s="14">
        <v>300227.47999999998</v>
      </c>
      <c r="K29" s="14">
        <v>592235.34999999998</v>
      </c>
      <c r="L29" s="14"/>
      <c r="M29" s="14"/>
      <c r="N29" s="14">
        <v>4450876.5199999996</v>
      </c>
      <c r="O29" s="14">
        <v>2713703.7599999998</v>
      </c>
      <c r="P29" s="14"/>
      <c r="Q29" s="14"/>
      <c r="R29" s="14">
        <v>604497.22999999998</v>
      </c>
      <c r="S29" s="14"/>
      <c r="T29" s="14"/>
      <c r="U29" s="14"/>
      <c r="V29" s="14"/>
      <c r="W29" s="14"/>
      <c r="X29" s="12" t="s">
        <v>70</v>
      </c>
      <c r="Y29" s="13" t="s">
        <v>71</v>
      </c>
    </row>
    <row r="30" ht="25.5" hidden="1">
      <c r="A30" s="12" t="s">
        <v>42</v>
      </c>
      <c r="B30" s="13" t="s">
        <v>89</v>
      </c>
      <c r="C30" s="13" t="s">
        <v>91</v>
      </c>
      <c r="D30" s="14">
        <f t="shared" si="8"/>
        <v>6618759.54</v>
      </c>
      <c r="E30" s="14"/>
      <c r="F30" s="14"/>
      <c r="G30" s="14"/>
      <c r="H30" s="14"/>
      <c r="I30" s="14"/>
      <c r="J30" s="14"/>
      <c r="K30" s="14"/>
      <c r="L30" s="14"/>
      <c r="M30" s="14"/>
      <c r="N30" s="14">
        <v>6618759.54</v>
      </c>
      <c r="O30" s="14"/>
      <c r="P30" s="14"/>
      <c r="Q30" s="14"/>
      <c r="R30" s="14"/>
      <c r="S30" s="14"/>
      <c r="T30" s="14"/>
      <c r="U30" s="14"/>
      <c r="V30" s="14"/>
      <c r="W30" s="14"/>
      <c r="X30" s="12" t="s">
        <v>70</v>
      </c>
      <c r="Y30" s="13" t="s">
        <v>71</v>
      </c>
    </row>
    <row r="31" ht="25.5" hidden="1">
      <c r="A31" s="12" t="s">
        <v>43</v>
      </c>
      <c r="B31" s="13" t="s">
        <v>89</v>
      </c>
      <c r="C31" s="13" t="s">
        <v>92</v>
      </c>
      <c r="D31" s="14">
        <f t="shared" si="8"/>
        <v>8997132.2599999998</v>
      </c>
      <c r="E31" s="14"/>
      <c r="F31" s="14"/>
      <c r="G31" s="14"/>
      <c r="H31" s="14"/>
      <c r="I31" s="14"/>
      <c r="J31" s="14"/>
      <c r="K31" s="14"/>
      <c r="L31" s="14"/>
      <c r="M31" s="14"/>
      <c r="N31" s="14">
        <v>8997132.2599999998</v>
      </c>
      <c r="O31" s="14"/>
      <c r="P31" s="14"/>
      <c r="Q31" s="14"/>
      <c r="R31" s="14"/>
      <c r="S31" s="14"/>
      <c r="T31" s="14"/>
      <c r="U31" s="14"/>
      <c r="V31" s="14"/>
      <c r="W31" s="14"/>
      <c r="X31" s="12" t="s">
        <v>70</v>
      </c>
      <c r="Y31" s="13" t="s">
        <v>71</v>
      </c>
    </row>
    <row r="32" ht="25.5" hidden="1">
      <c r="A32" s="12" t="s">
        <v>44</v>
      </c>
      <c r="B32" s="13" t="s">
        <v>89</v>
      </c>
      <c r="C32" s="13" t="s">
        <v>93</v>
      </c>
      <c r="D32" s="14">
        <f t="shared" si="8"/>
        <v>1819760.8</v>
      </c>
      <c r="E32" s="14"/>
      <c r="F32" s="14"/>
      <c r="G32" s="14"/>
      <c r="H32" s="14"/>
      <c r="I32" s="14"/>
      <c r="J32" s="14"/>
      <c r="K32" s="14"/>
      <c r="L32" s="14"/>
      <c r="M32" s="14"/>
      <c r="N32" s="14">
        <v>1819760.8</v>
      </c>
      <c r="O32" s="14"/>
      <c r="P32" s="14"/>
      <c r="Q32" s="14"/>
      <c r="R32" s="14"/>
      <c r="S32" s="14"/>
      <c r="T32" s="14"/>
      <c r="U32" s="14"/>
      <c r="V32" s="14"/>
      <c r="W32" s="14"/>
      <c r="X32" s="12" t="s">
        <v>70</v>
      </c>
      <c r="Y32" s="13" t="s">
        <v>71</v>
      </c>
    </row>
    <row r="33" ht="25.5" hidden="1">
      <c r="A33" s="12" t="s">
        <v>45</v>
      </c>
      <c r="B33" s="13" t="s">
        <v>89</v>
      </c>
      <c r="C33" s="13" t="s">
        <v>94</v>
      </c>
      <c r="D33" s="14">
        <f t="shared" si="8"/>
        <v>11213035.18</v>
      </c>
      <c r="E33" s="14"/>
      <c r="F33" s="14"/>
      <c r="G33" s="14"/>
      <c r="H33" s="14"/>
      <c r="I33" s="14"/>
      <c r="J33" s="14"/>
      <c r="K33" s="14"/>
      <c r="L33" s="14"/>
      <c r="M33" s="14"/>
      <c r="N33" s="14">
        <v>11213035.18</v>
      </c>
      <c r="O33" s="14"/>
      <c r="P33" s="14"/>
      <c r="Q33" s="14"/>
      <c r="R33" s="14"/>
      <c r="S33" s="14"/>
      <c r="T33" s="14"/>
      <c r="U33" s="14"/>
      <c r="V33" s="14"/>
      <c r="W33" s="14"/>
      <c r="X33" s="12" t="s">
        <v>70</v>
      </c>
      <c r="Y33" s="13" t="s">
        <v>71</v>
      </c>
    </row>
    <row r="34" hidden="1">
      <c r="A34" s="6"/>
      <c r="B34" s="10"/>
      <c r="C34" s="11" t="s">
        <v>95</v>
      </c>
      <c r="D34" s="9">
        <f t="shared" ref="D34:W34" si="9">SUM(D35:D41)</f>
        <v>58892155.960000001</v>
      </c>
      <c r="E34" s="9">
        <f t="shared" si="9"/>
        <v>0</v>
      </c>
      <c r="F34" s="9">
        <f t="shared" si="9"/>
        <v>0</v>
      </c>
      <c r="G34" s="9">
        <f t="shared" si="9"/>
        <v>0</v>
      </c>
      <c r="H34" s="9">
        <f t="shared" si="9"/>
        <v>0</v>
      </c>
      <c r="I34" s="9">
        <f t="shared" si="9"/>
        <v>0</v>
      </c>
      <c r="J34" s="9">
        <f t="shared" si="9"/>
        <v>0</v>
      </c>
      <c r="K34" s="9">
        <f t="shared" si="9"/>
        <v>0</v>
      </c>
      <c r="L34" s="9">
        <f t="shared" si="9"/>
        <v>0</v>
      </c>
      <c r="M34" s="9">
        <f t="shared" si="9"/>
        <v>0</v>
      </c>
      <c r="N34" s="9">
        <f t="shared" si="9"/>
        <v>58892155.960000001</v>
      </c>
      <c r="O34" s="9">
        <f t="shared" si="9"/>
        <v>0</v>
      </c>
      <c r="P34" s="9">
        <f t="shared" si="9"/>
        <v>0</v>
      </c>
      <c r="Q34" s="9">
        <f t="shared" si="9"/>
        <v>0</v>
      </c>
      <c r="R34" s="9">
        <f t="shared" si="9"/>
        <v>0</v>
      </c>
      <c r="S34" s="9">
        <f t="shared" si="9"/>
        <v>0</v>
      </c>
      <c r="T34" s="9">
        <f t="shared" si="9"/>
        <v>0</v>
      </c>
      <c r="U34" s="9">
        <f t="shared" si="9"/>
        <v>0</v>
      </c>
      <c r="V34" s="9">
        <f t="shared" si="9"/>
        <v>0</v>
      </c>
      <c r="W34" s="9">
        <f t="shared" si="9"/>
        <v>0</v>
      </c>
      <c r="X34" s="15"/>
      <c r="Y34" s="10"/>
    </row>
    <row r="35" ht="25.5" hidden="1">
      <c r="A35" s="12" t="s">
        <v>41</v>
      </c>
      <c r="B35" s="13" t="s">
        <v>95</v>
      </c>
      <c r="C35" s="13" t="s">
        <v>96</v>
      </c>
      <c r="D35" s="14">
        <f t="shared" ref="D35:D41" si="10">SUM(E35:W35)</f>
        <v>14980058.58</v>
      </c>
      <c r="E35" s="14"/>
      <c r="F35" s="14"/>
      <c r="G35" s="14"/>
      <c r="H35" s="14"/>
      <c r="I35" s="14"/>
      <c r="J35" s="14"/>
      <c r="K35" s="14"/>
      <c r="L35" s="14"/>
      <c r="M35" s="14"/>
      <c r="N35" s="14">
        <v>14980058.58</v>
      </c>
      <c r="O35" s="14"/>
      <c r="P35" s="14"/>
      <c r="Q35" s="14"/>
      <c r="R35" s="14"/>
      <c r="S35" s="14"/>
      <c r="T35" s="14"/>
      <c r="U35" s="14"/>
      <c r="V35" s="14"/>
      <c r="W35" s="14"/>
      <c r="X35" s="12" t="s">
        <v>70</v>
      </c>
      <c r="Y35" s="13" t="s">
        <v>74</v>
      </c>
    </row>
    <row r="36" ht="25.5" hidden="1">
      <c r="A36" s="12" t="s">
        <v>42</v>
      </c>
      <c r="B36" s="13" t="s">
        <v>95</v>
      </c>
      <c r="C36" s="13" t="s">
        <v>97</v>
      </c>
      <c r="D36" s="14">
        <f t="shared" si="10"/>
        <v>4624534.2999999998</v>
      </c>
      <c r="E36" s="14"/>
      <c r="F36" s="14"/>
      <c r="G36" s="14"/>
      <c r="H36" s="14"/>
      <c r="I36" s="14"/>
      <c r="J36" s="14"/>
      <c r="K36" s="14"/>
      <c r="L36" s="14"/>
      <c r="M36" s="14"/>
      <c r="N36" s="14">
        <v>4624534.2999999998</v>
      </c>
      <c r="O36" s="14"/>
      <c r="P36" s="14"/>
      <c r="Q36" s="14"/>
      <c r="R36" s="14"/>
      <c r="S36" s="14"/>
      <c r="T36" s="14"/>
      <c r="U36" s="14"/>
      <c r="V36" s="14"/>
      <c r="W36" s="14"/>
      <c r="X36" s="12" t="s">
        <v>70</v>
      </c>
      <c r="Y36" s="13" t="s">
        <v>74</v>
      </c>
    </row>
    <row r="37" ht="25.5" hidden="1">
      <c r="A37" s="12" t="s">
        <v>43</v>
      </c>
      <c r="B37" s="13" t="s">
        <v>95</v>
      </c>
      <c r="C37" s="13" t="s">
        <v>98</v>
      </c>
      <c r="D37" s="14">
        <f t="shared" si="10"/>
        <v>14100973.210000001</v>
      </c>
      <c r="E37" s="14"/>
      <c r="F37" s="14"/>
      <c r="G37" s="14"/>
      <c r="H37" s="14"/>
      <c r="I37" s="14"/>
      <c r="J37" s="14"/>
      <c r="K37" s="14"/>
      <c r="L37" s="14"/>
      <c r="M37" s="14"/>
      <c r="N37" s="14">
        <v>14100973.210000001</v>
      </c>
      <c r="O37" s="14"/>
      <c r="P37" s="14"/>
      <c r="Q37" s="14"/>
      <c r="R37" s="14"/>
      <c r="S37" s="14"/>
      <c r="T37" s="14"/>
      <c r="U37" s="14"/>
      <c r="V37" s="14"/>
      <c r="W37" s="14"/>
      <c r="X37" s="12" t="s">
        <v>70</v>
      </c>
      <c r="Y37" s="13" t="s">
        <v>74</v>
      </c>
    </row>
    <row r="38" ht="25.5" hidden="1">
      <c r="A38" s="12" t="s">
        <v>44</v>
      </c>
      <c r="B38" s="13" t="s">
        <v>95</v>
      </c>
      <c r="C38" s="13" t="s">
        <v>99</v>
      </c>
      <c r="D38" s="14">
        <f t="shared" si="10"/>
        <v>10090692.359999999</v>
      </c>
      <c r="E38" s="14"/>
      <c r="F38" s="14"/>
      <c r="G38" s="14"/>
      <c r="H38" s="14"/>
      <c r="I38" s="14"/>
      <c r="J38" s="14"/>
      <c r="K38" s="14"/>
      <c r="L38" s="14"/>
      <c r="M38" s="14"/>
      <c r="N38" s="14">
        <v>10090692.359999999</v>
      </c>
      <c r="O38" s="14"/>
      <c r="P38" s="14"/>
      <c r="Q38" s="14"/>
      <c r="R38" s="14"/>
      <c r="S38" s="14"/>
      <c r="T38" s="14"/>
      <c r="U38" s="14"/>
      <c r="V38" s="14"/>
      <c r="W38" s="14"/>
      <c r="X38" s="12" t="s">
        <v>70</v>
      </c>
      <c r="Y38" s="13" t="s">
        <v>74</v>
      </c>
    </row>
    <row r="39" ht="25.5" hidden="1">
      <c r="A39" s="12" t="s">
        <v>45</v>
      </c>
      <c r="B39" s="13" t="s">
        <v>95</v>
      </c>
      <c r="C39" s="13" t="s">
        <v>100</v>
      </c>
      <c r="D39" s="14">
        <f t="shared" si="10"/>
        <v>4970798.54</v>
      </c>
      <c r="E39" s="14"/>
      <c r="F39" s="14"/>
      <c r="G39" s="14"/>
      <c r="H39" s="14"/>
      <c r="I39" s="14"/>
      <c r="J39" s="14"/>
      <c r="K39" s="14"/>
      <c r="L39" s="14"/>
      <c r="M39" s="14"/>
      <c r="N39" s="14">
        <v>4970798.54</v>
      </c>
      <c r="O39" s="14"/>
      <c r="P39" s="14"/>
      <c r="Q39" s="14"/>
      <c r="R39" s="14"/>
      <c r="S39" s="14"/>
      <c r="T39" s="14"/>
      <c r="U39" s="14"/>
      <c r="V39" s="14"/>
      <c r="W39" s="14"/>
      <c r="X39" s="12" t="s">
        <v>70</v>
      </c>
      <c r="Y39" s="13" t="s">
        <v>74</v>
      </c>
    </row>
    <row r="40" ht="25.5" hidden="1">
      <c r="A40" s="12" t="s">
        <v>46</v>
      </c>
      <c r="B40" s="13" t="s">
        <v>95</v>
      </c>
      <c r="C40" s="13" t="s">
        <v>101</v>
      </c>
      <c r="D40" s="14">
        <f t="shared" si="10"/>
        <v>6308833.1399999997</v>
      </c>
      <c r="E40" s="14"/>
      <c r="F40" s="14"/>
      <c r="G40" s="14"/>
      <c r="H40" s="14"/>
      <c r="I40" s="14"/>
      <c r="J40" s="14"/>
      <c r="K40" s="14"/>
      <c r="L40" s="14"/>
      <c r="M40" s="14"/>
      <c r="N40" s="14">
        <v>6308833.1399999997</v>
      </c>
      <c r="O40" s="14"/>
      <c r="P40" s="14"/>
      <c r="Q40" s="14"/>
      <c r="R40" s="14"/>
      <c r="S40" s="14"/>
      <c r="T40" s="14"/>
      <c r="U40" s="14"/>
      <c r="V40" s="14"/>
      <c r="W40" s="14"/>
      <c r="X40" s="12" t="s">
        <v>70</v>
      </c>
      <c r="Y40" s="13" t="s">
        <v>74</v>
      </c>
    </row>
    <row r="41" ht="25.5" hidden="1">
      <c r="A41" s="12" t="s">
        <v>47</v>
      </c>
      <c r="B41" s="13" t="s">
        <v>95</v>
      </c>
      <c r="C41" s="13" t="s">
        <v>102</v>
      </c>
      <c r="D41" s="14">
        <f t="shared" si="10"/>
        <v>3816265.8300000001</v>
      </c>
      <c r="E41" s="14"/>
      <c r="F41" s="14"/>
      <c r="G41" s="14"/>
      <c r="H41" s="14"/>
      <c r="I41" s="14"/>
      <c r="J41" s="14"/>
      <c r="K41" s="14"/>
      <c r="L41" s="14"/>
      <c r="M41" s="14"/>
      <c r="N41" s="14">
        <v>3816265.8300000001</v>
      </c>
      <c r="O41" s="14"/>
      <c r="P41" s="14"/>
      <c r="Q41" s="14"/>
      <c r="R41" s="14"/>
      <c r="S41" s="14"/>
      <c r="T41" s="14"/>
      <c r="U41" s="14"/>
      <c r="V41" s="14"/>
      <c r="W41" s="14"/>
      <c r="X41" s="12" t="s">
        <v>70</v>
      </c>
      <c r="Y41" s="13" t="s">
        <v>74</v>
      </c>
    </row>
    <row r="42" hidden="1">
      <c r="A42" s="6"/>
      <c r="B42" s="10"/>
      <c r="C42" s="11" t="s">
        <v>103</v>
      </c>
      <c r="D42" s="9">
        <f>SUM(D43:D66)</f>
        <v>425706804.21000004</v>
      </c>
      <c r="E42" s="9">
        <f>SUM(E43:E66)</f>
        <v>2715689.7000000002</v>
      </c>
      <c r="F42" s="9">
        <v>0</v>
      </c>
      <c r="G42" s="9">
        <f t="shared" ref="G42:W42" si="11">SUM(G43:G66)</f>
        <v>0</v>
      </c>
      <c r="H42" s="9">
        <f t="shared" si="11"/>
        <v>2554863.3700000001</v>
      </c>
      <c r="I42" s="9">
        <f t="shared" si="11"/>
        <v>6730976.5500000007</v>
      </c>
      <c r="J42" s="9">
        <f t="shared" si="11"/>
        <v>0</v>
      </c>
      <c r="K42" s="9">
        <f t="shared" si="11"/>
        <v>0</v>
      </c>
      <c r="L42" s="9">
        <f t="shared" si="11"/>
        <v>0</v>
      </c>
      <c r="M42" s="9">
        <f t="shared" si="11"/>
        <v>0</v>
      </c>
      <c r="N42" s="9">
        <f t="shared" si="11"/>
        <v>329619650.82000005</v>
      </c>
      <c r="O42" s="9">
        <f t="shared" si="11"/>
        <v>77637480.270000011</v>
      </c>
      <c r="P42" s="9">
        <f t="shared" si="11"/>
        <v>0</v>
      </c>
      <c r="Q42" s="9">
        <f t="shared" si="11"/>
        <v>0</v>
      </c>
      <c r="R42" s="9">
        <f t="shared" si="11"/>
        <v>6448143.5</v>
      </c>
      <c r="S42" s="9">
        <f t="shared" si="11"/>
        <v>0</v>
      </c>
      <c r="T42" s="9">
        <f t="shared" si="11"/>
        <v>0</v>
      </c>
      <c r="U42" s="9">
        <f t="shared" si="11"/>
        <v>0</v>
      </c>
      <c r="V42" s="9">
        <f t="shared" si="11"/>
        <v>0</v>
      </c>
      <c r="W42" s="9">
        <f t="shared" si="11"/>
        <v>0</v>
      </c>
      <c r="X42" s="10"/>
      <c r="Y42" s="10"/>
    </row>
    <row r="43" hidden="1">
      <c r="A43" s="12" t="s">
        <v>41</v>
      </c>
      <c r="B43" s="13" t="s">
        <v>103</v>
      </c>
      <c r="C43" s="13" t="s">
        <v>104</v>
      </c>
      <c r="D43" s="14">
        <f t="shared" ref="D43:D66" si="12">SUM(E43:W43)</f>
        <v>15750610.85</v>
      </c>
      <c r="E43" s="14"/>
      <c r="F43" s="14"/>
      <c r="G43" s="14"/>
      <c r="H43" s="14"/>
      <c r="I43" s="14"/>
      <c r="J43" s="14"/>
      <c r="K43" s="14"/>
      <c r="L43" s="14"/>
      <c r="M43" s="14"/>
      <c r="N43" s="14">
        <v>15750610.85</v>
      </c>
      <c r="O43" s="14"/>
      <c r="P43" s="14"/>
      <c r="Q43" s="14"/>
      <c r="R43" s="14"/>
      <c r="S43" s="14"/>
      <c r="T43" s="14"/>
      <c r="U43" s="14"/>
      <c r="V43" s="14"/>
      <c r="W43" s="14"/>
      <c r="X43" s="12" t="s">
        <v>70</v>
      </c>
      <c r="Y43" s="13" t="s">
        <v>74</v>
      </c>
    </row>
    <row r="44" hidden="1">
      <c r="A44" s="12" t="s">
        <v>42</v>
      </c>
      <c r="B44" s="13" t="s">
        <v>103</v>
      </c>
      <c r="C44" s="13" t="s">
        <v>105</v>
      </c>
      <c r="D44" s="14">
        <f t="shared" si="12"/>
        <v>59309556.990000002</v>
      </c>
      <c r="E44" s="14"/>
      <c r="F44" s="14"/>
      <c r="G44" s="14"/>
      <c r="H44" s="14"/>
      <c r="I44" s="14"/>
      <c r="J44" s="14"/>
      <c r="K44" s="14"/>
      <c r="L44" s="14"/>
      <c r="M44" s="14"/>
      <c r="N44" s="14">
        <v>59309556.990000002</v>
      </c>
      <c r="O44" s="14"/>
      <c r="P44" s="14"/>
      <c r="Q44" s="14"/>
      <c r="R44" s="14"/>
      <c r="S44" s="14"/>
      <c r="T44" s="14"/>
      <c r="U44" s="14"/>
      <c r="V44" s="14"/>
      <c r="W44" s="14"/>
      <c r="X44" s="12" t="s">
        <v>70</v>
      </c>
      <c r="Y44" s="13" t="s">
        <v>74</v>
      </c>
    </row>
    <row r="45" ht="25.5" hidden="1">
      <c r="A45" s="12" t="s">
        <v>43</v>
      </c>
      <c r="B45" s="13" t="s">
        <v>103</v>
      </c>
      <c r="C45" s="13" t="s">
        <v>106</v>
      </c>
      <c r="D45" s="14">
        <f t="shared" si="12"/>
        <v>2715689.7000000002</v>
      </c>
      <c r="E45" s="14">
        <v>2715689.7000000002</v>
      </c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2" t="s">
        <v>70</v>
      </c>
      <c r="Y45" s="13" t="s">
        <v>74</v>
      </c>
    </row>
    <row r="46" ht="25.5" hidden="1">
      <c r="A46" s="12" t="s">
        <v>44</v>
      </c>
      <c r="B46" s="13" t="s">
        <v>103</v>
      </c>
      <c r="C46" s="13" t="s">
        <v>107</v>
      </c>
      <c r="D46" s="14">
        <f t="shared" si="12"/>
        <v>12796389.470000001</v>
      </c>
      <c r="E46" s="14"/>
      <c r="F46" s="14"/>
      <c r="G46" s="14"/>
      <c r="H46" s="14"/>
      <c r="I46" s="14"/>
      <c r="J46" s="14"/>
      <c r="K46" s="14"/>
      <c r="L46" s="14"/>
      <c r="M46" s="14"/>
      <c r="N46" s="14">
        <v>12796389.470000001</v>
      </c>
      <c r="O46" s="14"/>
      <c r="P46" s="14"/>
      <c r="Q46" s="14"/>
      <c r="R46" s="14"/>
      <c r="S46" s="14"/>
      <c r="T46" s="14"/>
      <c r="U46" s="14"/>
      <c r="V46" s="14"/>
      <c r="W46" s="14"/>
      <c r="X46" s="12" t="s">
        <v>70</v>
      </c>
      <c r="Y46" s="13" t="s">
        <v>74</v>
      </c>
    </row>
    <row r="47" ht="25.5" hidden="1">
      <c r="A47" s="12" t="s">
        <v>45</v>
      </c>
      <c r="B47" s="13" t="s">
        <v>103</v>
      </c>
      <c r="C47" s="13" t="s">
        <v>108</v>
      </c>
      <c r="D47" s="14">
        <f t="shared" si="12"/>
        <v>9542098.1799999997</v>
      </c>
      <c r="E47" s="14"/>
      <c r="F47" s="14"/>
      <c r="G47" s="14"/>
      <c r="H47" s="14"/>
      <c r="I47" s="14"/>
      <c r="J47" s="14"/>
      <c r="K47" s="14"/>
      <c r="L47" s="14"/>
      <c r="M47" s="14"/>
      <c r="N47" s="14">
        <v>9542098.1799999997</v>
      </c>
      <c r="O47" s="14"/>
      <c r="P47" s="14"/>
      <c r="Q47" s="14"/>
      <c r="R47" s="14"/>
      <c r="S47" s="14"/>
      <c r="T47" s="14"/>
      <c r="U47" s="14"/>
      <c r="V47" s="14"/>
      <c r="W47" s="14"/>
      <c r="X47" s="12" t="s">
        <v>70</v>
      </c>
      <c r="Y47" s="13" t="s">
        <v>74</v>
      </c>
    </row>
    <row r="48" ht="25.5" hidden="1">
      <c r="A48" s="12" t="s">
        <v>46</v>
      </c>
      <c r="B48" s="13" t="s">
        <v>103</v>
      </c>
      <c r="C48" s="13" t="s">
        <v>109</v>
      </c>
      <c r="D48" s="14">
        <f t="shared" si="12"/>
        <v>26766220.77</v>
      </c>
      <c r="E48" s="14"/>
      <c r="F48" s="14"/>
      <c r="G48" s="14"/>
      <c r="H48" s="14"/>
      <c r="I48" s="14"/>
      <c r="J48" s="14"/>
      <c r="K48" s="14"/>
      <c r="L48" s="14"/>
      <c r="M48" s="14"/>
      <c r="N48" s="14">
        <v>26766220.77</v>
      </c>
      <c r="O48" s="14"/>
      <c r="P48" s="14"/>
      <c r="Q48" s="14"/>
      <c r="R48" s="14"/>
      <c r="S48" s="14"/>
      <c r="T48" s="14"/>
      <c r="U48" s="14"/>
      <c r="V48" s="14"/>
      <c r="W48" s="14"/>
      <c r="X48" s="12" t="s">
        <v>70</v>
      </c>
      <c r="Y48" s="13" t="s">
        <v>74</v>
      </c>
    </row>
    <row r="49" ht="25.5" hidden="1">
      <c r="A49" s="12" t="s">
        <v>47</v>
      </c>
      <c r="B49" s="13" t="s">
        <v>103</v>
      </c>
      <c r="C49" s="13" t="s">
        <v>110</v>
      </c>
      <c r="D49" s="14">
        <f t="shared" si="12"/>
        <v>15918592.140000001</v>
      </c>
      <c r="E49" s="14"/>
      <c r="F49" s="14"/>
      <c r="G49" s="14"/>
      <c r="H49" s="14"/>
      <c r="I49" s="14"/>
      <c r="J49" s="14"/>
      <c r="K49" s="14"/>
      <c r="L49" s="14"/>
      <c r="M49" s="14"/>
      <c r="N49" s="14">
        <v>15918592.140000001</v>
      </c>
      <c r="O49" s="14"/>
      <c r="P49" s="14"/>
      <c r="Q49" s="14"/>
      <c r="R49" s="14"/>
      <c r="S49" s="14"/>
      <c r="T49" s="14"/>
      <c r="U49" s="14"/>
      <c r="V49" s="14"/>
      <c r="W49" s="14"/>
      <c r="X49" s="12" t="s">
        <v>70</v>
      </c>
      <c r="Y49" s="13" t="s">
        <v>74</v>
      </c>
    </row>
    <row r="50" hidden="1">
      <c r="A50" s="12" t="s">
        <v>48</v>
      </c>
      <c r="B50" s="13" t="s">
        <v>103</v>
      </c>
      <c r="C50" s="13" t="s">
        <v>111</v>
      </c>
      <c r="D50" s="14">
        <f t="shared" si="12"/>
        <v>26463584.219999999</v>
      </c>
      <c r="E50" s="14"/>
      <c r="F50" s="14"/>
      <c r="G50" s="14"/>
      <c r="H50" s="14"/>
      <c r="I50" s="14"/>
      <c r="J50" s="14"/>
      <c r="K50" s="14"/>
      <c r="L50" s="14"/>
      <c r="M50" s="14"/>
      <c r="N50" s="14">
        <v>26463584.219999999</v>
      </c>
      <c r="O50" s="14"/>
      <c r="P50" s="14"/>
      <c r="Q50" s="14"/>
      <c r="R50" s="14"/>
      <c r="S50" s="14"/>
      <c r="T50" s="14"/>
      <c r="U50" s="14"/>
      <c r="V50" s="14"/>
      <c r="W50" s="14"/>
      <c r="X50" s="12" t="s">
        <v>70</v>
      </c>
      <c r="Y50" s="13" t="s">
        <v>74</v>
      </c>
    </row>
    <row r="51" ht="25.5" hidden="1">
      <c r="A51" s="12" t="s">
        <v>49</v>
      </c>
      <c r="B51" s="13" t="s">
        <v>103</v>
      </c>
      <c r="C51" s="13" t="s">
        <v>112</v>
      </c>
      <c r="D51" s="14">
        <f t="shared" si="12"/>
        <v>21097938.43</v>
      </c>
      <c r="E51" s="14"/>
      <c r="F51" s="14"/>
      <c r="G51" s="14"/>
      <c r="H51" s="14"/>
      <c r="I51" s="14"/>
      <c r="J51" s="14"/>
      <c r="K51" s="14"/>
      <c r="L51" s="14"/>
      <c r="M51" s="14"/>
      <c r="N51" s="14">
        <v>21097938.43</v>
      </c>
      <c r="O51" s="14"/>
      <c r="P51" s="14"/>
      <c r="Q51" s="14"/>
      <c r="R51" s="14"/>
      <c r="S51" s="14"/>
      <c r="T51" s="14"/>
      <c r="U51" s="14"/>
      <c r="V51" s="14"/>
      <c r="W51" s="14"/>
      <c r="X51" s="12" t="s">
        <v>70</v>
      </c>
      <c r="Y51" s="13" t="s">
        <v>74</v>
      </c>
    </row>
    <row r="52" ht="25.5" hidden="1">
      <c r="A52" s="12" t="s">
        <v>50</v>
      </c>
      <c r="B52" s="13" t="s">
        <v>103</v>
      </c>
      <c r="C52" s="13" t="s">
        <v>113</v>
      </c>
      <c r="D52" s="14">
        <f t="shared" si="12"/>
        <v>4574328.0800000001</v>
      </c>
      <c r="E52" s="14"/>
      <c r="F52" s="14"/>
      <c r="G52" s="14"/>
      <c r="H52" s="14">
        <v>1258559.6299999999</v>
      </c>
      <c r="I52" s="14">
        <v>3315768.4500000002</v>
      </c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2" t="s">
        <v>70</v>
      </c>
      <c r="Y52" s="13" t="s">
        <v>74</v>
      </c>
    </row>
    <row r="53" ht="25.5" hidden="1">
      <c r="A53" s="12" t="s">
        <v>51</v>
      </c>
      <c r="B53" s="13" t="s">
        <v>103</v>
      </c>
      <c r="C53" s="13" t="s">
        <v>114</v>
      </c>
      <c r="D53" s="14">
        <f t="shared" si="12"/>
        <v>4711511.8399999999</v>
      </c>
      <c r="E53" s="14"/>
      <c r="F53" s="14"/>
      <c r="G53" s="14"/>
      <c r="H53" s="14">
        <v>1296303.74</v>
      </c>
      <c r="I53" s="14">
        <v>3415208.1000000001</v>
      </c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2" t="s">
        <v>70</v>
      </c>
      <c r="Y53" s="13" t="s">
        <v>74</v>
      </c>
    </row>
    <row r="54" hidden="1">
      <c r="A54" s="12" t="s">
        <v>52</v>
      </c>
      <c r="B54" s="13" t="s">
        <v>103</v>
      </c>
      <c r="C54" s="13" t="s">
        <v>115</v>
      </c>
      <c r="D54" s="14">
        <f t="shared" si="12"/>
        <v>10041949.67</v>
      </c>
      <c r="E54" s="14"/>
      <c r="F54" s="14"/>
      <c r="G54" s="14"/>
      <c r="H54" s="14"/>
      <c r="I54" s="14"/>
      <c r="J54" s="14"/>
      <c r="K54" s="14"/>
      <c r="L54" s="14"/>
      <c r="M54" s="14"/>
      <c r="N54" s="14">
        <v>10041949.67</v>
      </c>
      <c r="O54" s="14"/>
      <c r="P54" s="14"/>
      <c r="Q54" s="14"/>
      <c r="R54" s="14"/>
      <c r="S54" s="14"/>
      <c r="T54" s="14"/>
      <c r="U54" s="14"/>
      <c r="V54" s="14"/>
      <c r="W54" s="14"/>
      <c r="X54" s="12" t="s">
        <v>70</v>
      </c>
      <c r="Y54" s="13" t="s">
        <v>74</v>
      </c>
    </row>
    <row r="55" ht="25.5" hidden="1">
      <c r="A55" s="12" t="s">
        <v>53</v>
      </c>
      <c r="B55" s="13" t="s">
        <v>103</v>
      </c>
      <c r="C55" s="13" t="s">
        <v>116</v>
      </c>
      <c r="D55" s="14">
        <f t="shared" si="12"/>
        <v>10942273.439999999</v>
      </c>
      <c r="E55" s="14"/>
      <c r="F55" s="14"/>
      <c r="G55" s="14"/>
      <c r="H55" s="14"/>
      <c r="I55" s="14"/>
      <c r="J55" s="14"/>
      <c r="K55" s="14"/>
      <c r="L55" s="14"/>
      <c r="M55" s="14"/>
      <c r="N55" s="14">
        <v>9633849.1199999992</v>
      </c>
      <c r="O55" s="14"/>
      <c r="P55" s="14"/>
      <c r="Q55" s="14"/>
      <c r="R55" s="14">
        <v>1308424.3200000001</v>
      </c>
      <c r="S55" s="14"/>
      <c r="T55" s="14"/>
      <c r="U55" s="14"/>
      <c r="V55" s="14"/>
      <c r="W55" s="14"/>
      <c r="X55" s="12" t="s">
        <v>70</v>
      </c>
      <c r="Y55" s="13" t="s">
        <v>74</v>
      </c>
    </row>
    <row r="56" ht="25.5" hidden="1">
      <c r="A56" s="12" t="s">
        <v>54</v>
      </c>
      <c r="B56" s="13" t="s">
        <v>103</v>
      </c>
      <c r="C56" s="13" t="s">
        <v>117</v>
      </c>
      <c r="D56" s="14">
        <f t="shared" si="12"/>
        <v>16724286.459999999</v>
      </c>
      <c r="E56" s="14"/>
      <c r="F56" s="14"/>
      <c r="G56" s="14"/>
      <c r="H56" s="14"/>
      <c r="I56" s="14"/>
      <c r="J56" s="14"/>
      <c r="K56" s="14"/>
      <c r="L56" s="14"/>
      <c r="M56" s="14"/>
      <c r="N56" s="14">
        <v>9581283.4800000004</v>
      </c>
      <c r="O56" s="14">
        <v>5841717.8799999999</v>
      </c>
      <c r="P56" s="14"/>
      <c r="Q56" s="14"/>
      <c r="R56" s="14">
        <v>1301285.1000000001</v>
      </c>
      <c r="S56" s="14"/>
      <c r="T56" s="14"/>
      <c r="U56" s="14"/>
      <c r="V56" s="14"/>
      <c r="W56" s="14"/>
      <c r="X56" s="12" t="s">
        <v>70</v>
      </c>
      <c r="Y56" s="13" t="s">
        <v>74</v>
      </c>
    </row>
    <row r="57" ht="25.5" hidden="1">
      <c r="A57" s="12" t="s">
        <v>55</v>
      </c>
      <c r="B57" s="13" t="s">
        <v>103</v>
      </c>
      <c r="C57" s="13" t="s">
        <v>118</v>
      </c>
      <c r="D57" s="14">
        <f t="shared" si="12"/>
        <v>15926995.740000002</v>
      </c>
      <c r="E57" s="14"/>
      <c r="F57" s="14"/>
      <c r="G57" s="14"/>
      <c r="H57" s="14"/>
      <c r="I57" s="14"/>
      <c r="J57" s="14"/>
      <c r="K57" s="14"/>
      <c r="L57" s="14"/>
      <c r="M57" s="14"/>
      <c r="N57" s="14">
        <v>9782944.4000000004</v>
      </c>
      <c r="O57" s="14">
        <v>5024751.4500000002</v>
      </c>
      <c r="P57" s="14"/>
      <c r="Q57" s="14"/>
      <c r="R57" s="14">
        <v>1119299.8899999999</v>
      </c>
      <c r="S57" s="14"/>
      <c r="T57" s="14"/>
      <c r="U57" s="14"/>
      <c r="V57" s="14"/>
      <c r="W57" s="14"/>
      <c r="X57" s="12" t="s">
        <v>70</v>
      </c>
      <c r="Y57" s="13" t="s">
        <v>74</v>
      </c>
    </row>
    <row r="58" ht="25.5" hidden="1">
      <c r="A58" s="12" t="s">
        <v>56</v>
      </c>
      <c r="B58" s="13" t="s">
        <v>103</v>
      </c>
      <c r="C58" s="16" t="s">
        <v>119</v>
      </c>
      <c r="D58" s="14">
        <f t="shared" si="12"/>
        <v>30647542.140000001</v>
      </c>
      <c r="E58" s="14"/>
      <c r="F58" s="14"/>
      <c r="G58" s="14"/>
      <c r="H58" s="14"/>
      <c r="I58" s="14"/>
      <c r="J58" s="14"/>
      <c r="K58" s="14"/>
      <c r="L58" s="14"/>
      <c r="M58" s="14"/>
      <c r="N58" s="14">
        <v>19039276.620000001</v>
      </c>
      <c r="O58" s="14">
        <v>11608265.52</v>
      </c>
      <c r="P58" s="14"/>
      <c r="Q58" s="14"/>
      <c r="R58" s="14"/>
      <c r="S58" s="14"/>
      <c r="T58" s="14"/>
      <c r="U58" s="14"/>
      <c r="V58" s="14"/>
      <c r="W58" s="14"/>
      <c r="X58" s="12" t="s">
        <v>70</v>
      </c>
      <c r="Y58" s="13" t="s">
        <v>74</v>
      </c>
    </row>
    <row r="59" ht="25.5" hidden="1">
      <c r="A59" s="12" t="s">
        <v>57</v>
      </c>
      <c r="B59" s="13" t="s">
        <v>103</v>
      </c>
      <c r="C59" s="13" t="s">
        <v>120</v>
      </c>
      <c r="D59" s="14">
        <f t="shared" si="12"/>
        <v>28756782.170000002</v>
      </c>
      <c r="E59" s="14"/>
      <c r="F59" s="14"/>
      <c r="G59" s="14"/>
      <c r="H59" s="14"/>
      <c r="I59" s="14"/>
      <c r="J59" s="14"/>
      <c r="K59" s="14"/>
      <c r="L59" s="14"/>
      <c r="M59" s="14"/>
      <c r="N59" s="14">
        <v>17864673.390000001</v>
      </c>
      <c r="O59" s="14">
        <v>10892108.779999999</v>
      </c>
      <c r="P59" s="14"/>
      <c r="Q59" s="14"/>
      <c r="R59" s="14"/>
      <c r="S59" s="14"/>
      <c r="T59" s="14"/>
      <c r="U59" s="14"/>
      <c r="V59" s="14"/>
      <c r="W59" s="14"/>
      <c r="X59" s="12" t="s">
        <v>70</v>
      </c>
      <c r="Y59" s="13" t="s">
        <v>74</v>
      </c>
    </row>
    <row r="60" ht="25.5" hidden="1">
      <c r="A60" s="12" t="s">
        <v>58</v>
      </c>
      <c r="B60" s="13" t="s">
        <v>103</v>
      </c>
      <c r="C60" s="13" t="s">
        <v>121</v>
      </c>
      <c r="D60" s="14">
        <f t="shared" si="12"/>
        <v>15178769</v>
      </c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>
        <v>15178769</v>
      </c>
      <c r="P60" s="14"/>
      <c r="Q60" s="14"/>
      <c r="R60" s="14"/>
      <c r="S60" s="14"/>
      <c r="T60" s="14"/>
      <c r="U60" s="14"/>
      <c r="V60" s="14"/>
      <c r="W60" s="14"/>
      <c r="X60" s="12" t="s">
        <v>70</v>
      </c>
      <c r="Y60" s="13" t="s">
        <v>74</v>
      </c>
    </row>
    <row r="61" ht="25.5" hidden="1">
      <c r="A61" s="12" t="s">
        <v>59</v>
      </c>
      <c r="B61" s="13" t="s">
        <v>103</v>
      </c>
      <c r="C61" s="13" t="s">
        <v>122</v>
      </c>
      <c r="D61" s="14">
        <f t="shared" si="12"/>
        <v>34946668.579999998</v>
      </c>
      <c r="E61" s="14"/>
      <c r="F61" s="14"/>
      <c r="G61" s="14"/>
      <c r="H61" s="14"/>
      <c r="I61" s="14"/>
      <c r="J61" s="14"/>
      <c r="K61" s="14"/>
      <c r="L61" s="14"/>
      <c r="M61" s="14"/>
      <c r="N61" s="14">
        <v>20020820.57</v>
      </c>
      <c r="O61" s="14">
        <v>12206713.82</v>
      </c>
      <c r="P61" s="14"/>
      <c r="Q61" s="14"/>
      <c r="R61" s="14">
        <v>2719134.1899999999</v>
      </c>
      <c r="S61" s="14"/>
      <c r="T61" s="14"/>
      <c r="U61" s="14"/>
      <c r="V61" s="14"/>
      <c r="W61" s="14"/>
      <c r="X61" s="12" t="s">
        <v>70</v>
      </c>
      <c r="Y61" s="13" t="s">
        <v>74</v>
      </c>
    </row>
    <row r="62" ht="25.5" hidden="1">
      <c r="A62" s="12" t="s">
        <v>60</v>
      </c>
      <c r="B62" s="13" t="s">
        <v>103</v>
      </c>
      <c r="C62" s="13" t="s">
        <v>123</v>
      </c>
      <c r="D62" s="14">
        <f t="shared" si="12"/>
        <v>12392111.869999999</v>
      </c>
      <c r="E62" s="14"/>
      <c r="F62" s="14"/>
      <c r="G62" s="14"/>
      <c r="H62" s="14"/>
      <c r="I62" s="14"/>
      <c r="J62" s="14"/>
      <c r="K62" s="14"/>
      <c r="L62" s="14"/>
      <c r="M62" s="14"/>
      <c r="N62" s="14">
        <v>12392111.869999999</v>
      </c>
      <c r="O62" s="14"/>
      <c r="P62" s="14"/>
      <c r="Q62" s="14"/>
      <c r="R62" s="14"/>
      <c r="S62" s="14"/>
      <c r="T62" s="14"/>
      <c r="U62" s="14"/>
      <c r="V62" s="14"/>
      <c r="W62" s="14"/>
      <c r="X62" s="12" t="s">
        <v>70</v>
      </c>
      <c r="Y62" s="13" t="s">
        <v>74</v>
      </c>
    </row>
    <row r="63" ht="25.5" hidden="1">
      <c r="A63" s="12" t="s">
        <v>61</v>
      </c>
      <c r="B63" s="13" t="s">
        <v>103</v>
      </c>
      <c r="C63" s="13" t="s">
        <v>124</v>
      </c>
      <c r="D63" s="14">
        <f t="shared" si="12"/>
        <v>24633804.050000001</v>
      </c>
      <c r="E63" s="14"/>
      <c r="F63" s="14"/>
      <c r="G63" s="14"/>
      <c r="H63" s="14"/>
      <c r="I63" s="14"/>
      <c r="J63" s="14"/>
      <c r="K63" s="14"/>
      <c r="L63" s="14"/>
      <c r="M63" s="14"/>
      <c r="N63" s="14">
        <v>24633804.050000001</v>
      </c>
      <c r="O63" s="14"/>
      <c r="P63" s="14"/>
      <c r="Q63" s="14"/>
      <c r="R63" s="14"/>
      <c r="S63" s="14"/>
      <c r="T63" s="14"/>
      <c r="U63" s="14"/>
      <c r="V63" s="14"/>
      <c r="W63" s="14"/>
      <c r="X63" s="12" t="s">
        <v>70</v>
      </c>
      <c r="Y63" s="13" t="s">
        <v>74</v>
      </c>
    </row>
    <row r="64" ht="25.5" hidden="1">
      <c r="A64" s="12" t="s">
        <v>62</v>
      </c>
      <c r="B64" s="13" t="s">
        <v>103</v>
      </c>
      <c r="C64" s="13" t="s">
        <v>125</v>
      </c>
      <c r="D64" s="14">
        <f t="shared" si="12"/>
        <v>4656360.4100000001</v>
      </c>
      <c r="E64" s="14"/>
      <c r="F64" s="14"/>
      <c r="G64" s="14"/>
      <c r="H64" s="14"/>
      <c r="I64" s="14"/>
      <c r="J64" s="14"/>
      <c r="K64" s="14"/>
      <c r="L64" s="14"/>
      <c r="M64" s="14"/>
      <c r="N64" s="14">
        <v>4656360.4100000001</v>
      </c>
      <c r="O64" s="14"/>
      <c r="P64" s="14"/>
      <c r="Q64" s="14"/>
      <c r="R64" s="14"/>
      <c r="S64" s="14"/>
      <c r="T64" s="14"/>
      <c r="U64" s="14"/>
      <c r="V64" s="14"/>
      <c r="W64" s="14"/>
      <c r="X64" s="12" t="s">
        <v>70</v>
      </c>
      <c r="Y64" s="13" t="s">
        <v>74</v>
      </c>
    </row>
    <row r="65" ht="25.5" hidden="1">
      <c r="A65" s="12" t="s">
        <v>63</v>
      </c>
      <c r="B65" s="13" t="s">
        <v>103</v>
      </c>
      <c r="C65" s="13" t="s">
        <v>126</v>
      </c>
      <c r="D65" s="14">
        <f t="shared" si="12"/>
        <v>4327586.1900000004</v>
      </c>
      <c r="E65" s="14"/>
      <c r="F65" s="14"/>
      <c r="G65" s="14"/>
      <c r="H65" s="14"/>
      <c r="I65" s="14"/>
      <c r="J65" s="14"/>
      <c r="K65" s="14"/>
      <c r="L65" s="14"/>
      <c r="M65" s="14"/>
      <c r="N65" s="14">
        <v>4327586.1900000004</v>
      </c>
      <c r="O65" s="14"/>
      <c r="P65" s="14"/>
      <c r="Q65" s="14"/>
      <c r="R65" s="14"/>
      <c r="S65" s="14"/>
      <c r="T65" s="14"/>
      <c r="U65" s="14"/>
      <c r="V65" s="14"/>
      <c r="W65" s="14"/>
      <c r="X65" s="12" t="s">
        <v>70</v>
      </c>
      <c r="Y65" s="13" t="s">
        <v>74</v>
      </c>
    </row>
    <row r="66" ht="25.5" hidden="1">
      <c r="A66" s="12" t="s">
        <v>64</v>
      </c>
      <c r="B66" s="13" t="s">
        <v>103</v>
      </c>
      <c r="C66" s="13" t="s">
        <v>127</v>
      </c>
      <c r="D66" s="14">
        <f t="shared" si="12"/>
        <v>16885153.82</v>
      </c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>
        <v>16885153.82</v>
      </c>
      <c r="P66" s="14"/>
      <c r="Q66" s="14"/>
      <c r="R66" s="14"/>
      <c r="S66" s="14"/>
      <c r="T66" s="14"/>
      <c r="U66" s="14"/>
      <c r="V66" s="14"/>
      <c r="W66" s="14"/>
      <c r="X66" s="12" t="s">
        <v>70</v>
      </c>
      <c r="Y66" s="13" t="s">
        <v>71</v>
      </c>
    </row>
    <row r="67" hidden="1">
      <c r="A67" s="6"/>
      <c r="B67" s="10"/>
      <c r="C67" s="11" t="s">
        <v>128</v>
      </c>
      <c r="D67" s="9">
        <f t="shared" ref="D67:W67" si="13">SUM(D68:D69)</f>
        <v>43830190.539999999</v>
      </c>
      <c r="E67" s="9">
        <f t="shared" si="13"/>
        <v>0</v>
      </c>
      <c r="F67" s="9">
        <f t="shared" si="13"/>
        <v>0</v>
      </c>
      <c r="G67" s="9">
        <f t="shared" si="13"/>
        <v>0</v>
      </c>
      <c r="H67" s="9">
        <f t="shared" si="13"/>
        <v>0</v>
      </c>
      <c r="I67" s="9">
        <f t="shared" si="13"/>
        <v>0</v>
      </c>
      <c r="J67" s="9">
        <f t="shared" si="13"/>
        <v>0</v>
      </c>
      <c r="K67" s="9">
        <f t="shared" si="13"/>
        <v>0</v>
      </c>
      <c r="L67" s="9">
        <f t="shared" si="13"/>
        <v>0</v>
      </c>
      <c r="M67" s="9">
        <f t="shared" si="13"/>
        <v>0</v>
      </c>
      <c r="N67" s="9">
        <f t="shared" si="13"/>
        <v>43830190.539999999</v>
      </c>
      <c r="O67" s="9">
        <f t="shared" si="13"/>
        <v>0</v>
      </c>
      <c r="P67" s="9">
        <f t="shared" si="13"/>
        <v>0</v>
      </c>
      <c r="Q67" s="9">
        <f t="shared" si="13"/>
        <v>0</v>
      </c>
      <c r="R67" s="9">
        <f t="shared" si="13"/>
        <v>0</v>
      </c>
      <c r="S67" s="9">
        <f t="shared" si="13"/>
        <v>0</v>
      </c>
      <c r="T67" s="9">
        <f t="shared" si="13"/>
        <v>0</v>
      </c>
      <c r="U67" s="9">
        <f t="shared" si="13"/>
        <v>0</v>
      </c>
      <c r="V67" s="9">
        <f t="shared" si="13"/>
        <v>0</v>
      </c>
      <c r="W67" s="9">
        <f t="shared" si="13"/>
        <v>0</v>
      </c>
      <c r="X67" s="15"/>
      <c r="Y67" s="10"/>
    </row>
    <row r="68" hidden="1">
      <c r="A68" s="12" t="s">
        <v>41</v>
      </c>
      <c r="B68" s="13" t="s">
        <v>128</v>
      </c>
      <c r="C68" s="13" t="s">
        <v>129</v>
      </c>
      <c r="D68" s="14">
        <f t="shared" ref="D68:D69" si="14">SUM(E68:W68)</f>
        <v>23358261.16</v>
      </c>
      <c r="E68" s="14"/>
      <c r="F68" s="14"/>
      <c r="G68" s="14"/>
      <c r="H68" s="14"/>
      <c r="I68" s="14"/>
      <c r="J68" s="14"/>
      <c r="K68" s="14"/>
      <c r="L68" s="14"/>
      <c r="M68" s="14"/>
      <c r="N68" s="14">
        <v>23358261.16</v>
      </c>
      <c r="O68" s="14"/>
      <c r="P68" s="14"/>
      <c r="Q68" s="14"/>
      <c r="R68" s="14"/>
      <c r="S68" s="14"/>
      <c r="T68" s="14"/>
      <c r="U68" s="14"/>
      <c r="V68" s="14"/>
      <c r="W68" s="14"/>
      <c r="X68" s="12" t="s">
        <v>70</v>
      </c>
      <c r="Y68" s="13" t="s">
        <v>74</v>
      </c>
    </row>
    <row r="69" hidden="1">
      <c r="A69" s="12" t="s">
        <v>42</v>
      </c>
      <c r="B69" s="13" t="s">
        <v>128</v>
      </c>
      <c r="C69" s="13" t="s">
        <v>130</v>
      </c>
      <c r="D69" s="14">
        <f t="shared" si="14"/>
        <v>20471929.379999999</v>
      </c>
      <c r="E69" s="14"/>
      <c r="F69" s="14"/>
      <c r="G69" s="14"/>
      <c r="H69" s="14"/>
      <c r="I69" s="14"/>
      <c r="J69" s="14"/>
      <c r="K69" s="14"/>
      <c r="L69" s="14"/>
      <c r="M69" s="14"/>
      <c r="N69" s="14">
        <v>20471929.379999999</v>
      </c>
      <c r="O69" s="14"/>
      <c r="P69" s="14"/>
      <c r="Q69" s="14"/>
      <c r="R69" s="14"/>
      <c r="S69" s="14"/>
      <c r="T69" s="14"/>
      <c r="U69" s="14"/>
      <c r="V69" s="14"/>
      <c r="W69" s="14"/>
      <c r="X69" s="12" t="s">
        <v>70</v>
      </c>
      <c r="Y69" s="13" t="s">
        <v>74</v>
      </c>
    </row>
    <row r="70" hidden="1">
      <c r="A70" s="6"/>
      <c r="B70" s="10"/>
      <c r="C70" s="11" t="s">
        <v>131</v>
      </c>
      <c r="D70" s="9">
        <f t="shared" ref="D70:W70" si="15">SUM(D71)</f>
        <v>26051533.66</v>
      </c>
      <c r="E70" s="9">
        <f t="shared" si="15"/>
        <v>0</v>
      </c>
      <c r="F70" s="9">
        <f t="shared" si="15"/>
        <v>0</v>
      </c>
      <c r="G70" s="9">
        <f t="shared" si="15"/>
        <v>0</v>
      </c>
      <c r="H70" s="9">
        <f t="shared" si="15"/>
        <v>0</v>
      </c>
      <c r="I70" s="9">
        <f t="shared" si="15"/>
        <v>0</v>
      </c>
      <c r="J70" s="9">
        <f t="shared" si="15"/>
        <v>0</v>
      </c>
      <c r="K70" s="9">
        <f t="shared" si="15"/>
        <v>0</v>
      </c>
      <c r="L70" s="9">
        <f t="shared" si="15"/>
        <v>0</v>
      </c>
      <c r="M70" s="9">
        <f t="shared" si="15"/>
        <v>0</v>
      </c>
      <c r="N70" s="9">
        <f t="shared" si="15"/>
        <v>26051533.66</v>
      </c>
      <c r="O70" s="9">
        <f t="shared" si="15"/>
        <v>0</v>
      </c>
      <c r="P70" s="9">
        <f t="shared" si="15"/>
        <v>0</v>
      </c>
      <c r="Q70" s="9">
        <f t="shared" si="15"/>
        <v>0</v>
      </c>
      <c r="R70" s="9">
        <f t="shared" si="15"/>
        <v>0</v>
      </c>
      <c r="S70" s="9">
        <f t="shared" si="15"/>
        <v>0</v>
      </c>
      <c r="T70" s="9">
        <f t="shared" si="15"/>
        <v>0</v>
      </c>
      <c r="U70" s="9">
        <f t="shared" si="15"/>
        <v>0</v>
      </c>
      <c r="V70" s="9">
        <f t="shared" si="15"/>
        <v>0</v>
      </c>
      <c r="W70" s="9">
        <f t="shared" si="15"/>
        <v>0</v>
      </c>
      <c r="X70" s="10"/>
      <c r="Y70" s="10"/>
    </row>
    <row r="71" ht="25.5" hidden="1">
      <c r="A71" s="12" t="s">
        <v>41</v>
      </c>
      <c r="B71" s="13" t="s">
        <v>132</v>
      </c>
      <c r="C71" s="17" t="s">
        <v>133</v>
      </c>
      <c r="D71" s="14">
        <f>SUM(E71:W71)</f>
        <v>26051533.66</v>
      </c>
      <c r="E71" s="14"/>
      <c r="F71" s="14"/>
      <c r="G71" s="14"/>
      <c r="H71" s="14"/>
      <c r="I71" s="14"/>
      <c r="J71" s="14"/>
      <c r="K71" s="14"/>
      <c r="L71" s="14"/>
      <c r="M71" s="14"/>
      <c r="N71" s="14">
        <v>26051533.66</v>
      </c>
      <c r="O71" s="14"/>
      <c r="P71" s="14"/>
      <c r="Q71" s="14"/>
      <c r="R71" s="14"/>
      <c r="S71" s="14"/>
      <c r="T71" s="14"/>
      <c r="U71" s="14"/>
      <c r="V71" s="14"/>
      <c r="W71" s="14"/>
      <c r="X71" s="12" t="s">
        <v>70</v>
      </c>
      <c r="Y71" s="13" t="s">
        <v>74</v>
      </c>
    </row>
    <row r="72" hidden="1">
      <c r="A72" s="6"/>
      <c r="B72" s="10"/>
      <c r="C72" s="11" t="s">
        <v>132</v>
      </c>
      <c r="D72" s="9">
        <f t="shared" ref="D72:W72" si="16">SUM(D73:D81)</f>
        <v>354233001.63999999</v>
      </c>
      <c r="E72" s="9">
        <f t="shared" si="16"/>
        <v>0</v>
      </c>
      <c r="F72" s="9">
        <f t="shared" si="16"/>
        <v>0</v>
      </c>
      <c r="G72" s="9">
        <f t="shared" si="16"/>
        <v>0</v>
      </c>
      <c r="H72" s="9">
        <f t="shared" si="16"/>
        <v>0</v>
      </c>
      <c r="I72" s="9">
        <f t="shared" si="16"/>
        <v>0</v>
      </c>
      <c r="J72" s="9">
        <f t="shared" si="16"/>
        <v>0</v>
      </c>
      <c r="K72" s="9">
        <f t="shared" si="16"/>
        <v>0</v>
      </c>
      <c r="L72" s="9">
        <f t="shared" si="16"/>
        <v>0</v>
      </c>
      <c r="M72" s="9">
        <f t="shared" si="16"/>
        <v>0</v>
      </c>
      <c r="N72" s="9">
        <f t="shared" si="16"/>
        <v>113152582.19999999</v>
      </c>
      <c r="O72" s="9">
        <f t="shared" si="16"/>
        <v>21713319.630000003</v>
      </c>
      <c r="P72" s="9">
        <f t="shared" si="16"/>
        <v>205620709.39000002</v>
      </c>
      <c r="Q72" s="9">
        <f t="shared" si="16"/>
        <v>0</v>
      </c>
      <c r="R72" s="9">
        <f t="shared" si="16"/>
        <v>13746390.420000002</v>
      </c>
      <c r="S72" s="9">
        <f t="shared" si="16"/>
        <v>0</v>
      </c>
      <c r="T72" s="9">
        <f t="shared" si="16"/>
        <v>0</v>
      </c>
      <c r="U72" s="9">
        <f t="shared" si="16"/>
        <v>0</v>
      </c>
      <c r="V72" s="9">
        <f t="shared" si="16"/>
        <v>0</v>
      </c>
      <c r="W72" s="9">
        <f t="shared" si="16"/>
        <v>0</v>
      </c>
      <c r="X72" s="10"/>
      <c r="Y72" s="10"/>
    </row>
    <row r="73" ht="25.5" hidden="1">
      <c r="A73" s="12" t="s">
        <v>41</v>
      </c>
      <c r="B73" s="13" t="s">
        <v>132</v>
      </c>
      <c r="C73" s="18" t="s">
        <v>134</v>
      </c>
      <c r="D73" s="14">
        <f t="shared" ref="D73:D81" si="17">SUM(E73:W73)</f>
        <v>38678300.579999998</v>
      </c>
      <c r="E73" s="14"/>
      <c r="F73" s="14"/>
      <c r="G73" s="14"/>
      <c r="H73" s="14"/>
      <c r="I73" s="14"/>
      <c r="J73" s="14"/>
      <c r="K73" s="14"/>
      <c r="L73" s="14"/>
      <c r="M73" s="14"/>
      <c r="N73" s="14">
        <v>10965260.57</v>
      </c>
      <c r="O73" s="14"/>
      <c r="P73" s="14">
        <v>25725959.059999999</v>
      </c>
      <c r="Q73" s="14"/>
      <c r="R73" s="14">
        <v>1987080.95</v>
      </c>
      <c r="S73" s="14"/>
      <c r="T73" s="14"/>
      <c r="U73" s="14"/>
      <c r="V73" s="14"/>
      <c r="W73" s="14"/>
      <c r="X73" s="12" t="s">
        <v>70</v>
      </c>
      <c r="Y73" s="13" t="s">
        <v>74</v>
      </c>
    </row>
    <row r="74" ht="25.5" hidden="1">
      <c r="A74" s="12" t="s">
        <v>42</v>
      </c>
      <c r="B74" s="13" t="s">
        <v>132</v>
      </c>
      <c r="C74" s="13" t="s">
        <v>135</v>
      </c>
      <c r="D74" s="14">
        <f t="shared" si="17"/>
        <v>25600110.710000001</v>
      </c>
      <c r="E74" s="14"/>
      <c r="F74" s="14"/>
      <c r="G74" s="14"/>
      <c r="H74" s="14"/>
      <c r="I74" s="14"/>
      <c r="J74" s="14"/>
      <c r="K74" s="14"/>
      <c r="L74" s="14"/>
      <c r="M74" s="14"/>
      <c r="N74" s="14">
        <v>9307019.4700000007</v>
      </c>
      <c r="O74" s="14"/>
      <c r="P74" s="14">
        <v>14606510.15</v>
      </c>
      <c r="Q74" s="14"/>
      <c r="R74" s="14">
        <v>1686581.0900000001</v>
      </c>
      <c r="S74" s="14"/>
      <c r="T74" s="14"/>
      <c r="U74" s="14"/>
      <c r="V74" s="14"/>
      <c r="W74" s="14"/>
      <c r="X74" s="12" t="s">
        <v>70</v>
      </c>
      <c r="Y74" s="13" t="s">
        <v>74</v>
      </c>
    </row>
    <row r="75" ht="25.5" hidden="1">
      <c r="A75" s="12" t="s">
        <v>43</v>
      </c>
      <c r="B75" s="13" t="s">
        <v>132</v>
      </c>
      <c r="C75" s="13" t="s">
        <v>136</v>
      </c>
      <c r="D75" s="14">
        <f t="shared" si="17"/>
        <v>55301086.43</v>
      </c>
      <c r="E75" s="14"/>
      <c r="F75" s="14"/>
      <c r="G75" s="14"/>
      <c r="H75" s="14"/>
      <c r="I75" s="14"/>
      <c r="J75" s="14"/>
      <c r="K75" s="14"/>
      <c r="L75" s="14"/>
      <c r="M75" s="14"/>
      <c r="N75" s="14">
        <v>6426443.9100000001</v>
      </c>
      <c r="O75" s="14"/>
      <c r="P75" s="14">
        <v>47365698.780000001</v>
      </c>
      <c r="Q75" s="14"/>
      <c r="R75" s="14">
        <v>1508943.74</v>
      </c>
      <c r="S75" s="14"/>
      <c r="T75" s="14"/>
      <c r="U75" s="14"/>
      <c r="V75" s="14"/>
      <c r="W75" s="14"/>
      <c r="X75" s="12" t="s">
        <v>70</v>
      </c>
      <c r="Y75" s="13" t="s">
        <v>74</v>
      </c>
    </row>
    <row r="76" ht="25.5" hidden="1">
      <c r="A76" s="12" t="s">
        <v>44</v>
      </c>
      <c r="B76" s="13" t="s">
        <v>132</v>
      </c>
      <c r="C76" s="13" t="s">
        <v>137</v>
      </c>
      <c r="D76" s="14">
        <f t="shared" si="17"/>
        <v>107146137.66</v>
      </c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>
        <v>103838134.06</v>
      </c>
      <c r="Q76" s="14"/>
      <c r="R76" s="14">
        <v>3308003.6000000001</v>
      </c>
      <c r="S76" s="14"/>
      <c r="T76" s="14"/>
      <c r="U76" s="14"/>
      <c r="V76" s="14"/>
      <c r="W76" s="14"/>
      <c r="X76" s="12" t="s">
        <v>70</v>
      </c>
      <c r="Y76" s="13" t="s">
        <v>74</v>
      </c>
    </row>
    <row r="77" ht="25.5" hidden="1">
      <c r="A77" s="12" t="s">
        <v>45</v>
      </c>
      <c r="B77" s="13" t="s">
        <v>132</v>
      </c>
      <c r="C77" s="13" t="s">
        <v>138</v>
      </c>
      <c r="D77" s="14">
        <f t="shared" si="17"/>
        <v>20423012.850000001</v>
      </c>
      <c r="E77" s="14"/>
      <c r="F77" s="14"/>
      <c r="G77" s="14"/>
      <c r="H77" s="14"/>
      <c r="I77" s="14"/>
      <c r="J77" s="14"/>
      <c r="K77" s="14"/>
      <c r="L77" s="14"/>
      <c r="M77" s="14"/>
      <c r="N77" s="14">
        <v>20423012.850000001</v>
      </c>
      <c r="O77" s="14"/>
      <c r="P77" s="14"/>
      <c r="Q77" s="14"/>
      <c r="R77" s="14"/>
      <c r="S77" s="14"/>
      <c r="T77" s="14"/>
      <c r="U77" s="14"/>
      <c r="V77" s="14"/>
      <c r="W77" s="14"/>
      <c r="X77" s="12" t="s">
        <v>70</v>
      </c>
      <c r="Y77" s="13" t="s">
        <v>74</v>
      </c>
    </row>
    <row r="78" ht="25.5" hidden="1">
      <c r="A78" s="12" t="s">
        <v>46</v>
      </c>
      <c r="B78" s="13" t="s">
        <v>132</v>
      </c>
      <c r="C78" s="13" t="s">
        <v>139</v>
      </c>
      <c r="D78" s="14">
        <f t="shared" si="17"/>
        <v>37027996.460000001</v>
      </c>
      <c r="E78" s="14"/>
      <c r="F78" s="14"/>
      <c r="G78" s="14"/>
      <c r="H78" s="14"/>
      <c r="I78" s="14"/>
      <c r="J78" s="14"/>
      <c r="K78" s="14"/>
      <c r="L78" s="14"/>
      <c r="M78" s="14"/>
      <c r="N78" s="14">
        <v>37027996.460000001</v>
      </c>
      <c r="O78" s="14"/>
      <c r="P78" s="14"/>
      <c r="Q78" s="14"/>
      <c r="R78" s="14"/>
      <c r="S78" s="14"/>
      <c r="T78" s="14"/>
      <c r="U78" s="14"/>
      <c r="V78" s="14"/>
      <c r="W78" s="14"/>
      <c r="X78" s="12" t="s">
        <v>70</v>
      </c>
      <c r="Y78" s="13" t="s">
        <v>74</v>
      </c>
    </row>
    <row r="79" ht="25.5" hidden="1">
      <c r="A79" s="12" t="s">
        <v>47</v>
      </c>
      <c r="B79" s="13" t="s">
        <v>132</v>
      </c>
      <c r="C79" s="13" t="s">
        <v>140</v>
      </c>
      <c r="D79" s="14">
        <f t="shared" si="17"/>
        <v>21206162.48</v>
      </c>
      <c r="E79" s="14"/>
      <c r="F79" s="14"/>
      <c r="G79" s="14"/>
      <c r="H79" s="14"/>
      <c r="I79" s="14"/>
      <c r="J79" s="14"/>
      <c r="K79" s="14"/>
      <c r="L79" s="14"/>
      <c r="M79" s="14"/>
      <c r="N79" s="14">
        <v>9361151.7799999993</v>
      </c>
      <c r="O79" s="14">
        <v>10148619.970000001</v>
      </c>
      <c r="P79" s="14"/>
      <c r="Q79" s="14"/>
      <c r="R79" s="14">
        <v>1696390.73</v>
      </c>
      <c r="S79" s="14"/>
      <c r="T79" s="14"/>
      <c r="U79" s="14"/>
      <c r="V79" s="14"/>
      <c r="W79" s="14"/>
      <c r="X79" s="12" t="s">
        <v>70</v>
      </c>
      <c r="Y79" s="13" t="s">
        <v>74</v>
      </c>
    </row>
    <row r="80" ht="25.5" hidden="1">
      <c r="A80" s="12" t="s">
        <v>48</v>
      </c>
      <c r="B80" s="13" t="s">
        <v>132</v>
      </c>
      <c r="C80" s="13" t="s">
        <v>141</v>
      </c>
      <c r="D80" s="14">
        <f t="shared" si="17"/>
        <v>24165147.650000002</v>
      </c>
      <c r="E80" s="14"/>
      <c r="F80" s="14"/>
      <c r="G80" s="14"/>
      <c r="H80" s="14"/>
      <c r="I80" s="14"/>
      <c r="J80" s="14"/>
      <c r="K80" s="14"/>
      <c r="L80" s="14"/>
      <c r="M80" s="14"/>
      <c r="N80" s="14">
        <v>10667352.720000001</v>
      </c>
      <c r="O80" s="14">
        <v>11564699.66</v>
      </c>
      <c r="P80" s="14"/>
      <c r="Q80" s="14"/>
      <c r="R80" s="14">
        <v>1933095.27</v>
      </c>
      <c r="S80" s="14"/>
      <c r="T80" s="14"/>
      <c r="U80" s="14"/>
      <c r="V80" s="14"/>
      <c r="W80" s="14"/>
      <c r="X80" s="12" t="s">
        <v>70</v>
      </c>
      <c r="Y80" s="13" t="s">
        <v>74</v>
      </c>
    </row>
    <row r="81" ht="25.5" hidden="1">
      <c r="A81" s="12" t="s">
        <v>49</v>
      </c>
      <c r="B81" s="13" t="s">
        <v>132</v>
      </c>
      <c r="C81" s="13" t="s">
        <v>142</v>
      </c>
      <c r="D81" s="14">
        <f t="shared" si="17"/>
        <v>24685046.82</v>
      </c>
      <c r="E81" s="14"/>
      <c r="F81" s="14"/>
      <c r="G81" s="14"/>
      <c r="H81" s="14"/>
      <c r="I81" s="14"/>
      <c r="J81" s="14"/>
      <c r="K81" s="14"/>
      <c r="L81" s="14"/>
      <c r="M81" s="14"/>
      <c r="N81" s="14">
        <v>8974344.4399999995</v>
      </c>
      <c r="O81" s="14"/>
      <c r="P81" s="14">
        <v>14084407.34</v>
      </c>
      <c r="Q81" s="14"/>
      <c r="R81" s="14">
        <v>1626295.04</v>
      </c>
      <c r="S81" s="14"/>
      <c r="T81" s="14"/>
      <c r="U81" s="14"/>
      <c r="V81" s="14"/>
      <c r="W81" s="14"/>
      <c r="X81" s="12" t="s">
        <v>70</v>
      </c>
      <c r="Y81" s="13" t="s">
        <v>74</v>
      </c>
    </row>
    <row r="82" hidden="1">
      <c r="A82" s="6"/>
      <c r="B82" s="10"/>
      <c r="C82" s="11" t="s">
        <v>143</v>
      </c>
      <c r="D82" s="9">
        <f t="shared" ref="D82:W82" si="18">SUM(D83:D97)</f>
        <v>149736124.62</v>
      </c>
      <c r="E82" s="9">
        <f t="shared" si="18"/>
        <v>0</v>
      </c>
      <c r="F82" s="9">
        <f t="shared" si="18"/>
        <v>15707705.25</v>
      </c>
      <c r="G82" s="9">
        <f t="shared" si="18"/>
        <v>2282521.23</v>
      </c>
      <c r="H82" s="9">
        <f t="shared" si="18"/>
        <v>2828517.1699999999</v>
      </c>
      <c r="I82" s="9">
        <f t="shared" si="18"/>
        <v>8028287.4100000001</v>
      </c>
      <c r="J82" s="9">
        <f t="shared" si="18"/>
        <v>0</v>
      </c>
      <c r="K82" s="9">
        <f t="shared" si="18"/>
        <v>4116002.54</v>
      </c>
      <c r="L82" s="9">
        <f t="shared" si="18"/>
        <v>6</v>
      </c>
      <c r="M82" s="9">
        <f t="shared" si="18"/>
        <v>16671053.52</v>
      </c>
      <c r="N82" s="9">
        <f t="shared" si="18"/>
        <v>93809167.780000001</v>
      </c>
      <c r="O82" s="9">
        <f t="shared" si="18"/>
        <v>18791571.899999999</v>
      </c>
      <c r="P82" s="9">
        <f t="shared" si="18"/>
        <v>0</v>
      </c>
      <c r="Q82" s="9">
        <f t="shared" si="18"/>
        <v>0</v>
      </c>
      <c r="R82" s="9">
        <f t="shared" si="18"/>
        <v>0</v>
      </c>
      <c r="S82" s="9">
        <f t="shared" si="18"/>
        <v>0</v>
      </c>
      <c r="T82" s="9">
        <f t="shared" si="18"/>
        <v>2566058.3199999998</v>
      </c>
      <c r="U82" s="9">
        <f t="shared" si="18"/>
        <v>1606293.02</v>
      </c>
      <c r="V82" s="9">
        <f t="shared" si="18"/>
        <v>0</v>
      </c>
      <c r="W82" s="9">
        <f t="shared" si="18"/>
        <v>0</v>
      </c>
      <c r="X82" s="10"/>
      <c r="Y82" s="10"/>
    </row>
    <row r="83" hidden="1">
      <c r="A83" s="12" t="s">
        <v>41</v>
      </c>
      <c r="B83" s="13" t="s">
        <v>143</v>
      </c>
      <c r="C83" s="13" t="s">
        <v>144</v>
      </c>
      <c r="D83" s="14">
        <f t="shared" ref="D83:D84" si="19">SUM(E83:W83)</f>
        <v>9634830.6899999995</v>
      </c>
      <c r="E83" s="14"/>
      <c r="F83" s="14"/>
      <c r="G83" s="14"/>
      <c r="H83" s="14"/>
      <c r="I83" s="14"/>
      <c r="J83" s="14"/>
      <c r="K83" s="14"/>
      <c r="L83" s="14"/>
      <c r="M83" s="14"/>
      <c r="N83" s="14">
        <v>9634830.6899999995</v>
      </c>
      <c r="O83" s="14"/>
      <c r="P83" s="14"/>
      <c r="Q83" s="14"/>
      <c r="R83" s="14"/>
      <c r="S83" s="14"/>
      <c r="T83" s="14"/>
      <c r="U83" s="14"/>
      <c r="V83" s="14"/>
      <c r="W83" s="14"/>
      <c r="X83" s="12" t="s">
        <v>70</v>
      </c>
      <c r="Y83" s="13" t="s">
        <v>74</v>
      </c>
    </row>
    <row r="84" hidden="1">
      <c r="A84" s="12" t="s">
        <v>42</v>
      </c>
      <c r="B84" s="13" t="s">
        <v>143</v>
      </c>
      <c r="C84" s="13" t="s">
        <v>145</v>
      </c>
      <c r="D84" s="14">
        <f t="shared" si="19"/>
        <v>9554668.0299999993</v>
      </c>
      <c r="E84" s="14"/>
      <c r="F84" s="14"/>
      <c r="G84" s="14"/>
      <c r="H84" s="14"/>
      <c r="I84" s="14"/>
      <c r="J84" s="14"/>
      <c r="K84" s="14"/>
      <c r="L84" s="14"/>
      <c r="M84" s="14"/>
      <c r="N84" s="14">
        <v>9554668.0299999993</v>
      </c>
      <c r="O84" s="14"/>
      <c r="P84" s="14"/>
      <c r="Q84" s="14"/>
      <c r="R84" s="14"/>
      <c r="S84" s="14"/>
      <c r="T84" s="14"/>
      <c r="U84" s="14"/>
      <c r="V84" s="14"/>
      <c r="W84" s="14"/>
      <c r="X84" s="12" t="s">
        <v>70</v>
      </c>
      <c r="Y84" s="13" t="s">
        <v>74</v>
      </c>
    </row>
    <row r="85" hidden="1">
      <c r="A85" s="12" t="s">
        <v>43</v>
      </c>
      <c r="B85" s="13" t="s">
        <v>143</v>
      </c>
      <c r="C85" s="13" t="s">
        <v>146</v>
      </c>
      <c r="D85" s="14">
        <f>SUBTOTAL(9,E85:K85,M85:W85)</f>
        <v>0</v>
      </c>
      <c r="E85" s="14"/>
      <c r="F85" s="14"/>
      <c r="G85" s="14"/>
      <c r="H85" s="14"/>
      <c r="I85" s="14"/>
      <c r="J85" s="14"/>
      <c r="K85" s="14"/>
      <c r="L85" s="14">
        <v>4</v>
      </c>
      <c r="M85" s="14">
        <v>11114035.68</v>
      </c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2" t="s">
        <v>70</v>
      </c>
      <c r="Y85" s="13" t="s">
        <v>74</v>
      </c>
    </row>
    <row r="86" hidden="1">
      <c r="A86" s="12" t="s">
        <v>44</v>
      </c>
      <c r="B86" s="13" t="s">
        <v>143</v>
      </c>
      <c r="C86" s="13" t="s">
        <v>147</v>
      </c>
      <c r="D86" s="14">
        <f t="shared" ref="D86:D87" si="20">SUM(E86:W86)</f>
        <v>30213440.149999999</v>
      </c>
      <c r="E86" s="14"/>
      <c r="F86" s="14"/>
      <c r="G86" s="14"/>
      <c r="H86" s="14"/>
      <c r="I86" s="14"/>
      <c r="J86" s="14"/>
      <c r="K86" s="14"/>
      <c r="L86" s="14"/>
      <c r="M86" s="14"/>
      <c r="N86" s="14">
        <v>30213440.149999999</v>
      </c>
      <c r="O86" s="14"/>
      <c r="P86" s="14"/>
      <c r="Q86" s="14"/>
      <c r="R86" s="14"/>
      <c r="S86" s="14"/>
      <c r="T86" s="14"/>
      <c r="U86" s="14"/>
      <c r="V86" s="14"/>
      <c r="W86" s="14"/>
      <c r="X86" s="12" t="s">
        <v>70</v>
      </c>
      <c r="Y86" s="13" t="s">
        <v>74</v>
      </c>
    </row>
    <row r="87" hidden="1">
      <c r="A87" s="12" t="s">
        <v>45</v>
      </c>
      <c r="B87" s="13" t="s">
        <v>143</v>
      </c>
      <c r="C87" s="13" t="s">
        <v>148</v>
      </c>
      <c r="D87" s="14">
        <f t="shared" si="20"/>
        <v>10818891.539999999</v>
      </c>
      <c r="E87" s="14"/>
      <c r="F87" s="14"/>
      <c r="G87" s="14"/>
      <c r="H87" s="14"/>
      <c r="I87" s="14"/>
      <c r="J87" s="14"/>
      <c r="K87" s="14"/>
      <c r="L87" s="14"/>
      <c r="M87" s="14"/>
      <c r="N87" s="14">
        <v>10818891.539999999</v>
      </c>
      <c r="O87" s="14"/>
      <c r="P87" s="14"/>
      <c r="Q87" s="14"/>
      <c r="R87" s="14"/>
      <c r="S87" s="14"/>
      <c r="T87" s="14"/>
      <c r="U87" s="14"/>
      <c r="V87" s="14"/>
      <c r="W87" s="14"/>
      <c r="X87" s="12" t="s">
        <v>70</v>
      </c>
      <c r="Y87" s="13" t="s">
        <v>149</v>
      </c>
    </row>
    <row r="88" hidden="1">
      <c r="A88" s="12" t="s">
        <v>46</v>
      </c>
      <c r="B88" s="13" t="s">
        <v>143</v>
      </c>
      <c r="C88" s="13" t="s">
        <v>150</v>
      </c>
      <c r="D88" s="14">
        <f>SUBTOTAL(9,E88:K88,M88:W88)</f>
        <v>0</v>
      </c>
      <c r="E88" s="14"/>
      <c r="F88" s="14"/>
      <c r="G88" s="14"/>
      <c r="H88" s="14"/>
      <c r="I88" s="14"/>
      <c r="J88" s="14"/>
      <c r="K88" s="14"/>
      <c r="L88" s="14">
        <v>2</v>
      </c>
      <c r="M88" s="14">
        <v>5557017.8399999999</v>
      </c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2" t="s">
        <v>70</v>
      </c>
      <c r="Y88" s="13" t="s">
        <v>74</v>
      </c>
    </row>
    <row r="89" hidden="1">
      <c r="A89" s="12" t="s">
        <v>47</v>
      </c>
      <c r="B89" s="13" t="s">
        <v>143</v>
      </c>
      <c r="C89" s="13" t="s">
        <v>151</v>
      </c>
      <c r="D89" s="14">
        <f t="shared" ref="D89:D97" si="21">SUM(E89:W89)</f>
        <v>12821425.329999998</v>
      </c>
      <c r="E89" s="14"/>
      <c r="F89" s="14">
        <v>8692560.4499999993</v>
      </c>
      <c r="G89" s="14"/>
      <c r="H89" s="14">
        <v>1135996.9299999999</v>
      </c>
      <c r="I89" s="14">
        <v>2992867.9500000002</v>
      </c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2" t="s">
        <v>70</v>
      </c>
      <c r="Y89" s="13" t="s">
        <v>71</v>
      </c>
    </row>
    <row r="90" hidden="1">
      <c r="A90" s="12" t="s">
        <v>48</v>
      </c>
      <c r="B90" s="13" t="s">
        <v>143</v>
      </c>
      <c r="C90" s="13" t="s">
        <v>152</v>
      </c>
      <c r="D90" s="14">
        <f t="shared" si="21"/>
        <v>10347256.800000001</v>
      </c>
      <c r="E90" s="14"/>
      <c r="F90" s="14">
        <v>7015144.7999999998</v>
      </c>
      <c r="G90" s="14"/>
      <c r="H90" s="14">
        <v>916782</v>
      </c>
      <c r="I90" s="14">
        <v>2415330</v>
      </c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2" t="s">
        <v>70</v>
      </c>
      <c r="Y90" s="13" t="s">
        <v>71</v>
      </c>
    </row>
    <row r="91" hidden="1">
      <c r="A91" s="12" t="s">
        <v>49</v>
      </c>
      <c r="B91" s="13" t="s">
        <v>143</v>
      </c>
      <c r="C91" s="13" t="s">
        <v>153</v>
      </c>
      <c r="D91" s="14">
        <f t="shared" si="21"/>
        <v>6639624.75</v>
      </c>
      <c r="E91" s="14"/>
      <c r="F91" s="14"/>
      <c r="G91" s="14"/>
      <c r="H91" s="14"/>
      <c r="I91" s="14"/>
      <c r="J91" s="14"/>
      <c r="K91" s="14"/>
      <c r="L91" s="14"/>
      <c r="M91" s="14"/>
      <c r="N91" s="14">
        <v>6639624.75</v>
      </c>
      <c r="O91" s="14"/>
      <c r="P91" s="14"/>
      <c r="Q91" s="14"/>
      <c r="R91" s="14"/>
      <c r="S91" s="14"/>
      <c r="T91" s="14"/>
      <c r="U91" s="14"/>
      <c r="V91" s="14"/>
      <c r="W91" s="14"/>
      <c r="X91" s="12" t="s">
        <v>70</v>
      </c>
      <c r="Y91" s="13" t="s">
        <v>71</v>
      </c>
    </row>
    <row r="92" ht="25.5" hidden="1">
      <c r="A92" s="12" t="s">
        <v>50</v>
      </c>
      <c r="B92" s="13" t="s">
        <v>143</v>
      </c>
      <c r="C92" s="13" t="s">
        <v>154</v>
      </c>
      <c r="D92" s="14">
        <f t="shared" si="21"/>
        <v>2531503.3999999999</v>
      </c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>
        <v>2531503.3999999999</v>
      </c>
      <c r="P92" s="14"/>
      <c r="Q92" s="14"/>
      <c r="R92" s="14"/>
      <c r="S92" s="14"/>
      <c r="T92" s="14"/>
      <c r="U92" s="14"/>
      <c r="V92" s="14"/>
      <c r="W92" s="14"/>
      <c r="X92" s="12" t="s">
        <v>70</v>
      </c>
      <c r="Y92" s="13" t="s">
        <v>71</v>
      </c>
    </row>
    <row r="93" ht="25.5" hidden="1">
      <c r="A93" s="12" t="s">
        <v>51</v>
      </c>
      <c r="B93" s="13" t="s">
        <v>143</v>
      </c>
      <c r="C93" s="13" t="s">
        <v>155</v>
      </c>
      <c r="D93" s="14">
        <f t="shared" si="21"/>
        <v>2282521.23</v>
      </c>
      <c r="E93" s="14"/>
      <c r="F93" s="14"/>
      <c r="G93" s="14">
        <v>2282521.23</v>
      </c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2" t="s">
        <v>70</v>
      </c>
      <c r="Y93" s="13" t="s">
        <v>71</v>
      </c>
    </row>
    <row r="94" ht="25.5" hidden="1">
      <c r="A94" s="12" t="s">
        <v>52</v>
      </c>
      <c r="B94" s="13" t="s">
        <v>143</v>
      </c>
      <c r="C94" s="13" t="s">
        <v>156</v>
      </c>
      <c r="D94" s="14">
        <f t="shared" si="21"/>
        <v>4762939.3499999996</v>
      </c>
      <c r="E94" s="14"/>
      <c r="F94" s="14"/>
      <c r="G94" s="14"/>
      <c r="H94" s="14">
        <v>775738.23999999999</v>
      </c>
      <c r="I94" s="14">
        <v>2620089.46</v>
      </c>
      <c r="J94" s="14"/>
      <c r="K94" s="14">
        <v>1367111.6499999999</v>
      </c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2" t="s">
        <v>70</v>
      </c>
      <c r="Y94" s="13" t="s">
        <v>71</v>
      </c>
    </row>
    <row r="95" ht="25.5" hidden="1">
      <c r="A95" s="12" t="s">
        <v>53</v>
      </c>
      <c r="B95" s="13" t="s">
        <v>143</v>
      </c>
      <c r="C95" s="13" t="s">
        <v>157</v>
      </c>
      <c r="D95" s="14">
        <f t="shared" si="21"/>
        <v>4172351.3399999999</v>
      </c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>
        <v>2566058.3199999998</v>
      </c>
      <c r="U95" s="14">
        <v>1606293.02</v>
      </c>
      <c r="V95" s="14"/>
      <c r="W95" s="14"/>
      <c r="X95" s="12" t="s">
        <v>70</v>
      </c>
      <c r="Y95" s="13" t="s">
        <v>71</v>
      </c>
    </row>
    <row r="96" ht="25.5" hidden="1">
      <c r="A96" s="12" t="s">
        <v>54</v>
      </c>
      <c r="B96" s="13" t="s">
        <v>143</v>
      </c>
      <c r="C96" s="13" t="s">
        <v>158</v>
      </c>
      <c r="D96" s="14">
        <f t="shared" si="21"/>
        <v>19008959.390000001</v>
      </c>
      <c r="E96" s="14"/>
      <c r="F96" s="14"/>
      <c r="G96" s="14"/>
      <c r="H96" s="14"/>
      <c r="I96" s="14"/>
      <c r="J96" s="14"/>
      <c r="K96" s="14">
        <v>2748890.8900000001</v>
      </c>
      <c r="L96" s="14"/>
      <c r="M96" s="14"/>
      <c r="N96" s="14"/>
      <c r="O96" s="14">
        <v>16260068.5</v>
      </c>
      <c r="P96" s="14"/>
      <c r="Q96" s="14"/>
      <c r="R96" s="14"/>
      <c r="S96" s="14"/>
      <c r="T96" s="14"/>
      <c r="U96" s="14"/>
      <c r="V96" s="14"/>
      <c r="W96" s="14"/>
      <c r="X96" s="12" t="s">
        <v>70</v>
      </c>
      <c r="Y96" s="13" t="s">
        <v>71</v>
      </c>
    </row>
    <row r="97" ht="25.5" hidden="1">
      <c r="A97" s="12" t="s">
        <v>55</v>
      </c>
      <c r="B97" s="13" t="s">
        <v>143</v>
      </c>
      <c r="C97" s="13" t="s">
        <v>159</v>
      </c>
      <c r="D97" s="14">
        <f t="shared" si="21"/>
        <v>26947712.620000001</v>
      </c>
      <c r="E97" s="14"/>
      <c r="F97" s="14"/>
      <c r="G97" s="14"/>
      <c r="H97" s="14"/>
      <c r="I97" s="14"/>
      <c r="J97" s="14"/>
      <c r="K97" s="14"/>
      <c r="L97" s="14"/>
      <c r="M97" s="14"/>
      <c r="N97" s="14">
        <v>26947712.620000001</v>
      </c>
      <c r="O97" s="14"/>
      <c r="P97" s="14"/>
      <c r="Q97" s="14"/>
      <c r="R97" s="14"/>
      <c r="S97" s="14"/>
      <c r="T97" s="14"/>
      <c r="U97" s="14"/>
      <c r="V97" s="14"/>
      <c r="W97" s="14"/>
      <c r="X97" s="12" t="s">
        <v>70</v>
      </c>
      <c r="Y97" s="13" t="s">
        <v>71</v>
      </c>
    </row>
    <row r="98" hidden="1">
      <c r="A98" s="15"/>
      <c r="B98" s="10"/>
      <c r="C98" s="11" t="s">
        <v>160</v>
      </c>
      <c r="D98" s="9">
        <f t="shared" ref="D98:W98" si="22">SUM(D99)</f>
        <v>11423020.960000001</v>
      </c>
      <c r="E98" s="9">
        <f t="shared" si="22"/>
        <v>0</v>
      </c>
      <c r="F98" s="9">
        <f t="shared" si="22"/>
        <v>0</v>
      </c>
      <c r="G98" s="9">
        <f t="shared" si="22"/>
        <v>0</v>
      </c>
      <c r="H98" s="9">
        <f t="shared" si="22"/>
        <v>0</v>
      </c>
      <c r="I98" s="9">
        <f t="shared" si="22"/>
        <v>0</v>
      </c>
      <c r="J98" s="9">
        <f t="shared" si="22"/>
        <v>0</v>
      </c>
      <c r="K98" s="9">
        <f t="shared" si="22"/>
        <v>0</v>
      </c>
      <c r="L98" s="9">
        <f t="shared" si="22"/>
        <v>0</v>
      </c>
      <c r="M98" s="9">
        <f t="shared" si="22"/>
        <v>0</v>
      </c>
      <c r="N98" s="9">
        <f t="shared" si="22"/>
        <v>7096362.0800000001</v>
      </c>
      <c r="O98" s="9">
        <f t="shared" si="22"/>
        <v>4326658.8799999999</v>
      </c>
      <c r="P98" s="9">
        <f t="shared" si="22"/>
        <v>0</v>
      </c>
      <c r="Q98" s="9">
        <f t="shared" si="22"/>
        <v>0</v>
      </c>
      <c r="R98" s="9">
        <f t="shared" si="22"/>
        <v>0</v>
      </c>
      <c r="S98" s="9">
        <f t="shared" si="22"/>
        <v>0</v>
      </c>
      <c r="T98" s="9">
        <f t="shared" si="22"/>
        <v>0</v>
      </c>
      <c r="U98" s="9">
        <f t="shared" si="22"/>
        <v>0</v>
      </c>
      <c r="V98" s="9">
        <f t="shared" si="22"/>
        <v>0</v>
      </c>
      <c r="W98" s="9">
        <f t="shared" si="22"/>
        <v>0</v>
      </c>
      <c r="X98" s="15"/>
      <c r="Y98" s="10"/>
    </row>
    <row r="99" ht="25.5" hidden="1">
      <c r="A99" s="12" t="s">
        <v>41</v>
      </c>
      <c r="B99" s="13" t="s">
        <v>160</v>
      </c>
      <c r="C99" s="13" t="s">
        <v>161</v>
      </c>
      <c r="D99" s="14">
        <f>SUM(E99:W99)</f>
        <v>11423020.960000001</v>
      </c>
      <c r="E99" s="14"/>
      <c r="F99" s="14"/>
      <c r="G99" s="14"/>
      <c r="H99" s="14"/>
      <c r="I99" s="14"/>
      <c r="J99" s="14"/>
      <c r="K99" s="14"/>
      <c r="L99" s="14"/>
      <c r="M99" s="14"/>
      <c r="N99" s="14">
        <v>7096362.0800000001</v>
      </c>
      <c r="O99" s="14">
        <v>4326658.8799999999</v>
      </c>
      <c r="P99" s="14"/>
      <c r="Q99" s="14"/>
      <c r="R99" s="14"/>
      <c r="S99" s="14"/>
      <c r="T99" s="14"/>
      <c r="U99" s="14"/>
      <c r="V99" s="14"/>
      <c r="W99" s="14"/>
      <c r="X99" s="12" t="s">
        <v>70</v>
      </c>
      <c r="Y99" s="13" t="s">
        <v>74</v>
      </c>
    </row>
    <row r="100" hidden="1">
      <c r="A100" s="15"/>
      <c r="B100" s="10"/>
      <c r="C100" s="11" t="s">
        <v>162</v>
      </c>
      <c r="D100" s="9">
        <f t="shared" ref="D100:W100" si="23">SUM(D101:D133)</f>
        <v>241842222.54000008</v>
      </c>
      <c r="E100" s="9">
        <f t="shared" si="23"/>
        <v>1370517.3300000001</v>
      </c>
      <c r="F100" s="9">
        <f t="shared" si="23"/>
        <v>7177836.46</v>
      </c>
      <c r="G100" s="9">
        <f t="shared" si="23"/>
        <v>0</v>
      </c>
      <c r="H100" s="9">
        <f t="shared" si="23"/>
        <v>1577406.72</v>
      </c>
      <c r="I100" s="9">
        <f t="shared" si="23"/>
        <v>2391936.0100000002</v>
      </c>
      <c r="J100" s="9">
        <f t="shared" si="23"/>
        <v>0</v>
      </c>
      <c r="K100" s="9">
        <f t="shared" si="23"/>
        <v>2505395.8700000001</v>
      </c>
      <c r="L100" s="9">
        <f t="shared" si="23"/>
        <v>0</v>
      </c>
      <c r="M100" s="9">
        <f t="shared" si="23"/>
        <v>0</v>
      </c>
      <c r="N100" s="9">
        <f t="shared" si="23"/>
        <v>133929404.95999998</v>
      </c>
      <c r="O100" s="9">
        <f t="shared" si="23"/>
        <v>90047167.560000002</v>
      </c>
      <c r="P100" s="9">
        <f t="shared" si="23"/>
        <v>0</v>
      </c>
      <c r="Q100" s="9">
        <f t="shared" si="23"/>
        <v>0</v>
      </c>
      <c r="R100" s="9">
        <f t="shared" si="23"/>
        <v>0</v>
      </c>
      <c r="S100" s="9">
        <f t="shared" si="23"/>
        <v>0</v>
      </c>
      <c r="T100" s="9">
        <f t="shared" si="23"/>
        <v>0</v>
      </c>
      <c r="U100" s="9">
        <f t="shared" si="23"/>
        <v>2739295.25</v>
      </c>
      <c r="V100" s="9">
        <f t="shared" si="23"/>
        <v>103262.38</v>
      </c>
      <c r="W100" s="9">
        <f t="shared" si="23"/>
        <v>0</v>
      </c>
      <c r="X100" s="15"/>
      <c r="Y100" s="10"/>
    </row>
    <row r="101" ht="25.5" hidden="1">
      <c r="A101" s="12" t="s">
        <v>41</v>
      </c>
      <c r="B101" s="13" t="s">
        <v>162</v>
      </c>
      <c r="C101" s="13" t="s">
        <v>163</v>
      </c>
      <c r="D101" s="14">
        <f t="shared" ref="D101:D133" si="24">SUM(E101:W101)</f>
        <v>17602489.199999999</v>
      </c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>
        <v>17602489.199999999</v>
      </c>
      <c r="P101" s="14"/>
      <c r="Q101" s="14"/>
      <c r="R101" s="14"/>
      <c r="S101" s="14"/>
      <c r="T101" s="14"/>
      <c r="U101" s="14"/>
      <c r="V101" s="14"/>
      <c r="W101" s="14"/>
      <c r="X101" s="12" t="s">
        <v>70</v>
      </c>
      <c r="Y101" s="13" t="s">
        <v>71</v>
      </c>
    </row>
    <row r="102" ht="25.5" hidden="1">
      <c r="A102" s="12" t="s">
        <v>42</v>
      </c>
      <c r="B102" s="13" t="s">
        <v>162</v>
      </c>
      <c r="C102" s="13" t="s">
        <v>164</v>
      </c>
      <c r="D102" s="14">
        <f t="shared" si="24"/>
        <v>17428825</v>
      </c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>
        <v>17428825</v>
      </c>
      <c r="P102" s="14"/>
      <c r="Q102" s="14"/>
      <c r="R102" s="14"/>
      <c r="S102" s="14"/>
      <c r="T102" s="14"/>
      <c r="U102" s="14"/>
      <c r="V102" s="14"/>
      <c r="W102" s="14"/>
      <c r="X102" s="12" t="s">
        <v>70</v>
      </c>
      <c r="Y102" s="13" t="s">
        <v>71</v>
      </c>
    </row>
    <row r="103" ht="25.5" hidden="1">
      <c r="A103" s="12" t="s">
        <v>43</v>
      </c>
      <c r="B103" s="13" t="s">
        <v>162</v>
      </c>
      <c r="C103" s="13" t="s">
        <v>165</v>
      </c>
      <c r="D103" s="14">
        <f t="shared" si="24"/>
        <v>9233631.7300000004</v>
      </c>
      <c r="E103" s="14"/>
      <c r="F103" s="14"/>
      <c r="G103" s="14"/>
      <c r="H103" s="14"/>
      <c r="I103" s="14"/>
      <c r="J103" s="14"/>
      <c r="K103" s="14"/>
      <c r="L103" s="14"/>
      <c r="M103" s="14"/>
      <c r="N103" s="14">
        <v>9233631.7300000004</v>
      </c>
      <c r="O103" s="14"/>
      <c r="P103" s="14"/>
      <c r="Q103" s="14"/>
      <c r="R103" s="14"/>
      <c r="S103" s="14"/>
      <c r="T103" s="14"/>
      <c r="U103" s="14"/>
      <c r="V103" s="14"/>
      <c r="W103" s="14"/>
      <c r="X103" s="12" t="s">
        <v>70</v>
      </c>
      <c r="Y103" s="13" t="s">
        <v>71</v>
      </c>
    </row>
    <row r="104" ht="25.5" hidden="1">
      <c r="A104" s="12" t="s">
        <v>44</v>
      </c>
      <c r="B104" s="13" t="s">
        <v>162</v>
      </c>
      <c r="C104" s="13" t="s">
        <v>166</v>
      </c>
      <c r="D104" s="14">
        <f t="shared" si="24"/>
        <v>26839062.600000001</v>
      </c>
      <c r="E104" s="14"/>
      <c r="F104" s="14"/>
      <c r="G104" s="14"/>
      <c r="H104" s="14"/>
      <c r="I104" s="14"/>
      <c r="J104" s="14"/>
      <c r="K104" s="14"/>
      <c r="L104" s="14"/>
      <c r="M104" s="14"/>
      <c r="N104" s="14">
        <v>26839062.600000001</v>
      </c>
      <c r="O104" s="14"/>
      <c r="P104" s="14"/>
      <c r="Q104" s="14"/>
      <c r="R104" s="14"/>
      <c r="S104" s="14"/>
      <c r="T104" s="14"/>
      <c r="U104" s="14"/>
      <c r="V104" s="14"/>
      <c r="W104" s="14"/>
      <c r="X104" s="12" t="s">
        <v>70</v>
      </c>
      <c r="Y104" s="13" t="s">
        <v>74</v>
      </c>
    </row>
    <row r="105" ht="25.5" hidden="1">
      <c r="A105" s="12" t="s">
        <v>45</v>
      </c>
      <c r="B105" s="13" t="s">
        <v>162</v>
      </c>
      <c r="C105" s="13" t="s">
        <v>167</v>
      </c>
      <c r="D105" s="14">
        <f t="shared" si="24"/>
        <v>3359422.5899999999</v>
      </c>
      <c r="E105" s="14"/>
      <c r="F105" s="14"/>
      <c r="G105" s="14"/>
      <c r="H105" s="14"/>
      <c r="I105" s="14"/>
      <c r="J105" s="14"/>
      <c r="K105" s="14"/>
      <c r="L105" s="14"/>
      <c r="M105" s="14"/>
      <c r="N105" s="14">
        <v>3359422.5899999999</v>
      </c>
      <c r="O105" s="14"/>
      <c r="P105" s="14"/>
      <c r="Q105" s="14"/>
      <c r="R105" s="14"/>
      <c r="S105" s="14"/>
      <c r="T105" s="14"/>
      <c r="U105" s="14"/>
      <c r="V105" s="14"/>
      <c r="W105" s="14"/>
      <c r="X105" s="12" t="s">
        <v>70</v>
      </c>
      <c r="Y105" s="13" t="s">
        <v>74</v>
      </c>
    </row>
    <row r="106" ht="25.5" hidden="1">
      <c r="A106" s="12" t="s">
        <v>46</v>
      </c>
      <c r="B106" s="13" t="s">
        <v>162</v>
      </c>
      <c r="C106" s="13" t="s">
        <v>168</v>
      </c>
      <c r="D106" s="14">
        <f t="shared" si="24"/>
        <v>11685183.9</v>
      </c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>
        <v>11685183.9</v>
      </c>
      <c r="P106" s="14"/>
      <c r="Q106" s="14"/>
      <c r="R106" s="14"/>
      <c r="S106" s="14"/>
      <c r="T106" s="14"/>
      <c r="U106" s="14"/>
      <c r="V106" s="14"/>
      <c r="W106" s="14"/>
      <c r="X106" s="12" t="s">
        <v>70</v>
      </c>
      <c r="Y106" s="13" t="s">
        <v>74</v>
      </c>
    </row>
    <row r="107" ht="25.5" hidden="1">
      <c r="A107" s="12" t="s">
        <v>47</v>
      </c>
      <c r="B107" s="13" t="s">
        <v>162</v>
      </c>
      <c r="C107" s="13" t="s">
        <v>169</v>
      </c>
      <c r="D107" s="14">
        <f t="shared" si="24"/>
        <v>7201774.6900000004</v>
      </c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>
        <v>7201774.6900000004</v>
      </c>
      <c r="P107" s="14"/>
      <c r="Q107" s="14"/>
      <c r="R107" s="14"/>
      <c r="S107" s="14"/>
      <c r="T107" s="14"/>
      <c r="U107" s="14"/>
      <c r="V107" s="14"/>
      <c r="W107" s="14"/>
      <c r="X107" s="12" t="s">
        <v>70</v>
      </c>
      <c r="Y107" s="13" t="s">
        <v>74</v>
      </c>
    </row>
    <row r="108" ht="25.5" hidden="1">
      <c r="A108" s="12" t="s">
        <v>48</v>
      </c>
      <c r="B108" s="13" t="s">
        <v>162</v>
      </c>
      <c r="C108" s="13" t="s">
        <v>170</v>
      </c>
      <c r="D108" s="14">
        <f t="shared" si="24"/>
        <v>6149224.7300000004</v>
      </c>
      <c r="E108" s="14"/>
      <c r="F108" s="14"/>
      <c r="G108" s="14"/>
      <c r="H108" s="14"/>
      <c r="I108" s="14"/>
      <c r="J108" s="14"/>
      <c r="K108" s="14"/>
      <c r="L108" s="14"/>
      <c r="M108" s="14"/>
      <c r="N108" s="14">
        <v>6149224.7300000004</v>
      </c>
      <c r="O108" s="14"/>
      <c r="P108" s="14"/>
      <c r="Q108" s="14"/>
      <c r="R108" s="14"/>
      <c r="S108" s="14"/>
      <c r="T108" s="14"/>
      <c r="U108" s="14"/>
      <c r="V108" s="14"/>
      <c r="W108" s="14"/>
      <c r="X108" s="12" t="s">
        <v>70</v>
      </c>
      <c r="Y108" s="13" t="s">
        <v>74</v>
      </c>
    </row>
    <row r="109" ht="25.5" hidden="1">
      <c r="A109" s="12" t="s">
        <v>49</v>
      </c>
      <c r="B109" s="13" t="s">
        <v>162</v>
      </c>
      <c r="C109" s="18" t="s">
        <v>171</v>
      </c>
      <c r="D109" s="14">
        <f t="shared" si="24"/>
        <v>8598783.7799999993</v>
      </c>
      <c r="E109" s="14"/>
      <c r="F109" s="14"/>
      <c r="G109" s="14"/>
      <c r="H109" s="14"/>
      <c r="I109" s="14"/>
      <c r="J109" s="14"/>
      <c r="K109" s="14"/>
      <c r="L109" s="14"/>
      <c r="M109" s="14"/>
      <c r="N109" s="14">
        <v>8598783.7799999993</v>
      </c>
      <c r="O109" s="14"/>
      <c r="P109" s="14"/>
      <c r="Q109" s="14"/>
      <c r="R109" s="14"/>
      <c r="S109" s="14"/>
      <c r="T109" s="14"/>
      <c r="U109" s="14"/>
      <c r="V109" s="14"/>
      <c r="W109" s="14"/>
      <c r="X109" s="12" t="s">
        <v>70</v>
      </c>
      <c r="Y109" s="13" t="s">
        <v>74</v>
      </c>
    </row>
    <row r="110" ht="25.5" hidden="1">
      <c r="A110" s="12" t="s">
        <v>50</v>
      </c>
      <c r="B110" s="13" t="s">
        <v>162</v>
      </c>
      <c r="C110" s="18" t="s">
        <v>172</v>
      </c>
      <c r="D110" s="14">
        <f t="shared" si="24"/>
        <v>4764277.8399999999</v>
      </c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>
        <v>4764277.8399999999</v>
      </c>
      <c r="P110" s="14"/>
      <c r="Q110" s="14"/>
      <c r="R110" s="14"/>
      <c r="S110" s="14"/>
      <c r="T110" s="14"/>
      <c r="U110" s="14"/>
      <c r="V110" s="14"/>
      <c r="W110" s="14"/>
      <c r="X110" s="12" t="s">
        <v>70</v>
      </c>
      <c r="Y110" s="18" t="s">
        <v>74</v>
      </c>
    </row>
    <row r="111" ht="25.5" hidden="1">
      <c r="A111" s="12" t="s">
        <v>51</v>
      </c>
      <c r="B111" s="13" t="s">
        <v>162</v>
      </c>
      <c r="C111" s="13" t="s">
        <v>173</v>
      </c>
      <c r="D111" s="14">
        <f t="shared" si="24"/>
        <v>6174073.9400000004</v>
      </c>
      <c r="E111" s="14"/>
      <c r="F111" s="14"/>
      <c r="G111" s="14"/>
      <c r="H111" s="14"/>
      <c r="I111" s="14"/>
      <c r="J111" s="14"/>
      <c r="K111" s="14"/>
      <c r="L111" s="14"/>
      <c r="M111" s="14"/>
      <c r="N111" s="14">
        <v>6174073.9400000004</v>
      </c>
      <c r="O111" s="14"/>
      <c r="P111" s="14"/>
      <c r="Q111" s="14"/>
      <c r="R111" s="14"/>
      <c r="S111" s="14"/>
      <c r="T111" s="14"/>
      <c r="U111" s="14"/>
      <c r="V111" s="14"/>
      <c r="W111" s="14"/>
      <c r="X111" s="12" t="s">
        <v>70</v>
      </c>
      <c r="Y111" s="13" t="s">
        <v>74</v>
      </c>
    </row>
    <row r="112" ht="25.5" hidden="1">
      <c r="A112" s="12" t="s">
        <v>52</v>
      </c>
      <c r="B112" s="13" t="s">
        <v>162</v>
      </c>
      <c r="C112" s="13" t="s">
        <v>174</v>
      </c>
      <c r="D112" s="14">
        <f t="shared" si="24"/>
        <v>2375146.3399999999</v>
      </c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>
        <v>2375146.3399999999</v>
      </c>
      <c r="P112" s="14"/>
      <c r="Q112" s="14"/>
      <c r="R112" s="14"/>
      <c r="S112" s="14"/>
      <c r="T112" s="14"/>
      <c r="U112" s="14"/>
      <c r="V112" s="14"/>
      <c r="W112" s="14"/>
      <c r="X112" s="12" t="s">
        <v>70</v>
      </c>
      <c r="Y112" s="13" t="s">
        <v>74</v>
      </c>
    </row>
    <row r="113" ht="25.5" hidden="1">
      <c r="A113" s="12" t="s">
        <v>53</v>
      </c>
      <c r="B113" s="13" t="s">
        <v>162</v>
      </c>
      <c r="C113" s="13" t="s">
        <v>175</v>
      </c>
      <c r="D113" s="14">
        <f t="shared" si="24"/>
        <v>7202449.0999999996</v>
      </c>
      <c r="E113" s="14"/>
      <c r="F113" s="14"/>
      <c r="G113" s="14"/>
      <c r="H113" s="14"/>
      <c r="I113" s="14"/>
      <c r="J113" s="14"/>
      <c r="K113" s="14"/>
      <c r="L113" s="14"/>
      <c r="M113" s="14"/>
      <c r="N113" s="14">
        <v>7202449.0999999996</v>
      </c>
      <c r="O113" s="14"/>
      <c r="P113" s="14"/>
      <c r="Q113" s="14"/>
      <c r="R113" s="14"/>
      <c r="S113" s="14"/>
      <c r="T113" s="14"/>
      <c r="U113" s="14"/>
      <c r="V113" s="14"/>
      <c r="W113" s="14"/>
      <c r="X113" s="12" t="s">
        <v>70</v>
      </c>
      <c r="Y113" s="13" t="s">
        <v>74</v>
      </c>
    </row>
    <row r="114" ht="25.5" hidden="1">
      <c r="A114" s="12" t="s">
        <v>54</v>
      </c>
      <c r="B114" s="13" t="s">
        <v>162</v>
      </c>
      <c r="C114" s="13" t="s">
        <v>176</v>
      </c>
      <c r="D114" s="14">
        <f t="shared" si="24"/>
        <v>8734498.7200000007</v>
      </c>
      <c r="E114" s="14"/>
      <c r="F114" s="14"/>
      <c r="G114" s="14"/>
      <c r="H114" s="14"/>
      <c r="I114" s="14"/>
      <c r="J114" s="14"/>
      <c r="K114" s="14"/>
      <c r="L114" s="14"/>
      <c r="M114" s="14"/>
      <c r="N114" s="14">
        <v>8734498.7200000007</v>
      </c>
      <c r="O114" s="14"/>
      <c r="P114" s="14"/>
      <c r="Q114" s="14"/>
      <c r="R114" s="14"/>
      <c r="S114" s="14"/>
      <c r="T114" s="14"/>
      <c r="U114" s="14"/>
      <c r="V114" s="14"/>
      <c r="W114" s="14"/>
      <c r="X114" s="12" t="s">
        <v>70</v>
      </c>
      <c r="Y114" s="13" t="s">
        <v>74</v>
      </c>
    </row>
    <row r="115" ht="25.5" hidden="1">
      <c r="A115" s="12" t="s">
        <v>55</v>
      </c>
      <c r="B115" s="13" t="s">
        <v>162</v>
      </c>
      <c r="C115" s="13" t="s">
        <v>177</v>
      </c>
      <c r="D115" s="14">
        <f t="shared" si="24"/>
        <v>4350550.1900000004</v>
      </c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>
        <v>4350550.1900000004</v>
      </c>
      <c r="P115" s="14"/>
      <c r="Q115" s="14"/>
      <c r="R115" s="14"/>
      <c r="S115" s="14"/>
      <c r="T115" s="14"/>
      <c r="U115" s="14"/>
      <c r="V115" s="14"/>
      <c r="W115" s="14"/>
      <c r="X115" s="12" t="s">
        <v>70</v>
      </c>
      <c r="Y115" s="13" t="s">
        <v>74</v>
      </c>
    </row>
    <row r="116" ht="25.5" hidden="1">
      <c r="A116" s="12" t="s">
        <v>56</v>
      </c>
      <c r="B116" s="13" t="s">
        <v>162</v>
      </c>
      <c r="C116" s="13" t="s">
        <v>178</v>
      </c>
      <c r="D116" s="14">
        <f t="shared" si="24"/>
        <v>6254356.0199999996</v>
      </c>
      <c r="E116" s="14"/>
      <c r="F116" s="14"/>
      <c r="G116" s="14"/>
      <c r="H116" s="14"/>
      <c r="I116" s="14"/>
      <c r="J116" s="14"/>
      <c r="K116" s="14"/>
      <c r="L116" s="14"/>
      <c r="M116" s="14"/>
      <c r="N116" s="14">
        <v>6254356.0199999996</v>
      </c>
      <c r="O116" s="14"/>
      <c r="P116" s="14"/>
      <c r="Q116" s="14"/>
      <c r="R116" s="14"/>
      <c r="S116" s="14"/>
      <c r="T116" s="14"/>
      <c r="U116" s="14"/>
      <c r="V116" s="14"/>
      <c r="W116" s="14"/>
      <c r="X116" s="12" t="s">
        <v>70</v>
      </c>
      <c r="Y116" s="13" t="s">
        <v>74</v>
      </c>
    </row>
    <row r="117" hidden="1">
      <c r="A117" s="12" t="s">
        <v>57</v>
      </c>
      <c r="B117" s="13" t="s">
        <v>162</v>
      </c>
      <c r="C117" s="13" t="s">
        <v>179</v>
      </c>
      <c r="D117" s="14">
        <f t="shared" si="24"/>
        <v>103262.38</v>
      </c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>
        <v>103262.38</v>
      </c>
      <c r="W117" s="14"/>
      <c r="X117" s="12" t="s">
        <v>70</v>
      </c>
      <c r="Y117" s="13" t="s">
        <v>71</v>
      </c>
    </row>
    <row r="118" ht="25.5" hidden="1">
      <c r="A118" s="12" t="s">
        <v>58</v>
      </c>
      <c r="B118" s="13" t="s">
        <v>162</v>
      </c>
      <c r="C118" s="13" t="s">
        <v>180</v>
      </c>
      <c r="D118" s="14">
        <f t="shared" si="24"/>
        <v>12293428.4</v>
      </c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>
        <v>12293428.4</v>
      </c>
      <c r="P118" s="14"/>
      <c r="Q118" s="14"/>
      <c r="R118" s="14"/>
      <c r="S118" s="14"/>
      <c r="T118" s="14"/>
      <c r="U118" s="14"/>
      <c r="V118" s="14"/>
      <c r="W118" s="14"/>
      <c r="X118" s="12" t="s">
        <v>70</v>
      </c>
      <c r="Y118" s="13" t="s">
        <v>71</v>
      </c>
    </row>
    <row r="119" ht="25.5" hidden="1">
      <c r="A119" s="12" t="s">
        <v>59</v>
      </c>
      <c r="B119" s="13" t="s">
        <v>162</v>
      </c>
      <c r="C119" s="13" t="s">
        <v>181</v>
      </c>
      <c r="D119" s="14">
        <f t="shared" si="24"/>
        <v>12843220.68</v>
      </c>
      <c r="E119" s="14"/>
      <c r="F119" s="14"/>
      <c r="G119" s="14"/>
      <c r="H119" s="14"/>
      <c r="I119" s="14"/>
      <c r="J119" s="14"/>
      <c r="K119" s="14"/>
      <c r="L119" s="14"/>
      <c r="M119" s="14"/>
      <c r="N119" s="14">
        <v>12843220.68</v>
      </c>
      <c r="O119" s="14"/>
      <c r="P119" s="14"/>
      <c r="Q119" s="14"/>
      <c r="R119" s="14"/>
      <c r="S119" s="14"/>
      <c r="T119" s="14"/>
      <c r="U119" s="14"/>
      <c r="V119" s="14"/>
      <c r="W119" s="14"/>
      <c r="X119" s="12" t="s">
        <v>70</v>
      </c>
      <c r="Y119" s="13" t="s">
        <v>74</v>
      </c>
    </row>
    <row r="120" ht="25.5" hidden="1">
      <c r="A120" s="12" t="s">
        <v>60</v>
      </c>
      <c r="B120" s="13" t="s">
        <v>162</v>
      </c>
      <c r="C120" s="13" t="s">
        <v>182</v>
      </c>
      <c r="D120" s="14">
        <f t="shared" si="24"/>
        <v>12345492</v>
      </c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>
        <v>12345492</v>
      </c>
      <c r="P120" s="14"/>
      <c r="Q120" s="14"/>
      <c r="R120" s="14"/>
      <c r="S120" s="14"/>
      <c r="T120" s="14"/>
      <c r="U120" s="14"/>
      <c r="V120" s="14"/>
      <c r="W120" s="14"/>
      <c r="X120" s="12" t="s">
        <v>70</v>
      </c>
      <c r="Y120" s="13" t="s">
        <v>71</v>
      </c>
    </row>
    <row r="121" ht="25.5" hidden="1">
      <c r="A121" s="12" t="s">
        <v>61</v>
      </c>
      <c r="B121" s="13" t="s">
        <v>162</v>
      </c>
      <c r="C121" s="13" t="s">
        <v>183</v>
      </c>
      <c r="D121" s="14">
        <f t="shared" si="24"/>
        <v>2505395.8700000001</v>
      </c>
      <c r="E121" s="14"/>
      <c r="F121" s="14"/>
      <c r="G121" s="14"/>
      <c r="H121" s="14"/>
      <c r="I121" s="14"/>
      <c r="J121" s="14"/>
      <c r="K121" s="14">
        <v>2505395.8700000001</v>
      </c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2" t="s">
        <v>70</v>
      </c>
      <c r="Y121" s="13" t="s">
        <v>71</v>
      </c>
    </row>
    <row r="122" hidden="1">
      <c r="A122" s="12" t="s">
        <v>62</v>
      </c>
      <c r="B122" s="13" t="s">
        <v>162</v>
      </c>
      <c r="C122" s="13" t="s">
        <v>184</v>
      </c>
      <c r="D122" s="14">
        <f t="shared" si="24"/>
        <v>1449147.23</v>
      </c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>
        <v>1449147.23</v>
      </c>
      <c r="V122" s="14"/>
      <c r="W122" s="14"/>
      <c r="X122" s="12" t="s">
        <v>70</v>
      </c>
      <c r="Y122" s="13" t="s">
        <v>71</v>
      </c>
    </row>
    <row r="123" hidden="1">
      <c r="A123" s="12" t="s">
        <v>63</v>
      </c>
      <c r="B123" s="13" t="s">
        <v>162</v>
      </c>
      <c r="C123" s="13" t="s">
        <v>185</v>
      </c>
      <c r="D123" s="14">
        <f t="shared" si="24"/>
        <v>1290148.02</v>
      </c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>
        <v>1290148.02</v>
      </c>
      <c r="V123" s="14"/>
      <c r="W123" s="14"/>
      <c r="X123" s="12" t="s">
        <v>70</v>
      </c>
      <c r="Y123" s="13" t="s">
        <v>71</v>
      </c>
    </row>
    <row r="124" ht="25.5" hidden="1">
      <c r="A124" s="12" t="s">
        <v>64</v>
      </c>
      <c r="B124" s="13" t="s">
        <v>162</v>
      </c>
      <c r="C124" s="13" t="s">
        <v>186</v>
      </c>
      <c r="D124" s="14">
        <f t="shared" si="24"/>
        <v>7177836.46</v>
      </c>
      <c r="E124" s="14"/>
      <c r="F124" s="14">
        <v>7177836.46</v>
      </c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2" t="s">
        <v>70</v>
      </c>
      <c r="Y124" s="13" t="s">
        <v>74</v>
      </c>
    </row>
    <row r="125" hidden="1">
      <c r="A125" s="12" t="s">
        <v>65</v>
      </c>
      <c r="B125" s="13" t="s">
        <v>162</v>
      </c>
      <c r="C125" s="13" t="s">
        <v>187</v>
      </c>
      <c r="D125" s="14">
        <f t="shared" si="24"/>
        <v>3425368.5800000001</v>
      </c>
      <c r="E125" s="14"/>
      <c r="F125" s="14"/>
      <c r="G125" s="14"/>
      <c r="H125" s="14"/>
      <c r="I125" s="14"/>
      <c r="J125" s="14"/>
      <c r="K125" s="14"/>
      <c r="L125" s="14"/>
      <c r="M125" s="14"/>
      <c r="N125" s="14">
        <v>3425368.5800000001</v>
      </c>
      <c r="O125" s="14"/>
      <c r="P125" s="14"/>
      <c r="Q125" s="14"/>
      <c r="R125" s="14"/>
      <c r="S125" s="14"/>
      <c r="T125" s="14"/>
      <c r="U125" s="14"/>
      <c r="V125" s="14"/>
      <c r="W125" s="14"/>
      <c r="X125" s="12" t="s">
        <v>70</v>
      </c>
      <c r="Y125" s="13" t="s">
        <v>74</v>
      </c>
    </row>
    <row r="126" hidden="1">
      <c r="A126" s="12" t="s">
        <v>188</v>
      </c>
      <c r="B126" s="13" t="s">
        <v>162</v>
      </c>
      <c r="C126" s="13" t="s">
        <v>189</v>
      </c>
      <c r="D126" s="14">
        <f t="shared" si="24"/>
        <v>8018650.21</v>
      </c>
      <c r="E126" s="14"/>
      <c r="F126" s="14"/>
      <c r="G126" s="14"/>
      <c r="H126" s="14"/>
      <c r="I126" s="14"/>
      <c r="J126" s="14"/>
      <c r="K126" s="14"/>
      <c r="L126" s="14"/>
      <c r="M126" s="14"/>
      <c r="N126" s="14">
        <v>8018650.21</v>
      </c>
      <c r="O126" s="14"/>
      <c r="P126" s="14"/>
      <c r="Q126" s="14"/>
      <c r="R126" s="14"/>
      <c r="S126" s="14"/>
      <c r="T126" s="14"/>
      <c r="U126" s="14"/>
      <c r="V126" s="14"/>
      <c r="W126" s="14"/>
      <c r="X126" s="12" t="s">
        <v>70</v>
      </c>
      <c r="Y126" s="13" t="s">
        <v>74</v>
      </c>
    </row>
    <row r="127" ht="25.5" hidden="1">
      <c r="A127" s="12" t="s">
        <v>190</v>
      </c>
      <c r="B127" s="13" t="s">
        <v>162</v>
      </c>
      <c r="C127" s="13" t="s">
        <v>191</v>
      </c>
      <c r="D127" s="14">
        <f t="shared" si="24"/>
        <v>3626234.2999999998</v>
      </c>
      <c r="E127" s="14"/>
      <c r="F127" s="14"/>
      <c r="G127" s="14"/>
      <c r="H127" s="14"/>
      <c r="I127" s="14"/>
      <c r="J127" s="14"/>
      <c r="K127" s="14"/>
      <c r="L127" s="14"/>
      <c r="M127" s="14"/>
      <c r="N127" s="14">
        <v>3626234.2999999998</v>
      </c>
      <c r="O127" s="14"/>
      <c r="P127" s="14"/>
      <c r="Q127" s="14"/>
      <c r="R127" s="14"/>
      <c r="S127" s="14"/>
      <c r="T127" s="14"/>
      <c r="U127" s="14"/>
      <c r="V127" s="14"/>
      <c r="W127" s="14"/>
      <c r="X127" s="12" t="s">
        <v>70</v>
      </c>
      <c r="Y127" s="13" t="s">
        <v>74</v>
      </c>
    </row>
    <row r="128" ht="25.5" hidden="1">
      <c r="A128" s="12" t="s">
        <v>192</v>
      </c>
      <c r="B128" s="13" t="s">
        <v>162</v>
      </c>
      <c r="C128" s="13" t="s">
        <v>193</v>
      </c>
      <c r="D128" s="14">
        <f t="shared" si="24"/>
        <v>6606067.9699999997</v>
      </c>
      <c r="E128" s="14"/>
      <c r="F128" s="14"/>
      <c r="G128" s="14"/>
      <c r="H128" s="14"/>
      <c r="I128" s="14"/>
      <c r="J128" s="14"/>
      <c r="K128" s="14"/>
      <c r="L128" s="14"/>
      <c r="M128" s="14"/>
      <c r="N128" s="14">
        <v>6606067.9699999997</v>
      </c>
      <c r="O128" s="14"/>
      <c r="P128" s="14"/>
      <c r="Q128" s="14"/>
      <c r="R128" s="14"/>
      <c r="S128" s="14"/>
      <c r="T128" s="14"/>
      <c r="U128" s="14"/>
      <c r="V128" s="14"/>
      <c r="W128" s="14"/>
      <c r="X128" s="12" t="s">
        <v>70</v>
      </c>
      <c r="Y128" s="13" t="s">
        <v>74</v>
      </c>
    </row>
    <row r="129" ht="25.5" hidden="1">
      <c r="A129" s="12" t="s">
        <v>194</v>
      </c>
      <c r="B129" s="13" t="s">
        <v>162</v>
      </c>
      <c r="C129" s="13" t="s">
        <v>195</v>
      </c>
      <c r="D129" s="14">
        <f t="shared" si="24"/>
        <v>13125509.039999999</v>
      </c>
      <c r="E129" s="14"/>
      <c r="F129" s="14"/>
      <c r="G129" s="14"/>
      <c r="H129" s="14"/>
      <c r="I129" s="14"/>
      <c r="J129" s="14"/>
      <c r="K129" s="14"/>
      <c r="L129" s="14"/>
      <c r="M129" s="14"/>
      <c r="N129" s="14">
        <v>13125509.039999999</v>
      </c>
      <c r="O129" s="14"/>
      <c r="P129" s="14"/>
      <c r="Q129" s="14"/>
      <c r="R129" s="14"/>
      <c r="S129" s="14"/>
      <c r="T129" s="14"/>
      <c r="U129" s="14"/>
      <c r="V129" s="14"/>
      <c r="W129" s="14"/>
      <c r="X129" s="12" t="s">
        <v>70</v>
      </c>
      <c r="Y129" s="13" t="s">
        <v>74</v>
      </c>
    </row>
    <row r="130" ht="25.5" hidden="1">
      <c r="A130" s="12" t="s">
        <v>196</v>
      </c>
      <c r="B130" s="13" t="s">
        <v>162</v>
      </c>
      <c r="C130" s="13" t="s">
        <v>197</v>
      </c>
      <c r="D130" s="14">
        <f t="shared" si="24"/>
        <v>718280.46999999997</v>
      </c>
      <c r="E130" s="14"/>
      <c r="F130" s="14"/>
      <c r="G130" s="14"/>
      <c r="H130" s="14">
        <v>175870.56</v>
      </c>
      <c r="I130" s="14">
        <v>542409.91000000003</v>
      </c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2" t="s">
        <v>70</v>
      </c>
      <c r="Y130" s="13" t="s">
        <v>74</v>
      </c>
    </row>
    <row r="131" ht="25.5" hidden="1">
      <c r="A131" s="12" t="s">
        <v>198</v>
      </c>
      <c r="B131" s="13" t="s">
        <v>162</v>
      </c>
      <c r="C131" s="13" t="s">
        <v>199</v>
      </c>
      <c r="D131" s="14">
        <f t="shared" si="24"/>
        <v>2551547.04</v>
      </c>
      <c r="E131" s="14"/>
      <c r="F131" s="14"/>
      <c r="G131" s="14"/>
      <c r="H131" s="14">
        <v>702020.93999999994</v>
      </c>
      <c r="I131" s="14">
        <v>1849526.1000000001</v>
      </c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2" t="s">
        <v>70</v>
      </c>
      <c r="Y131" s="13" t="s">
        <v>74</v>
      </c>
    </row>
    <row r="132" hidden="1">
      <c r="A132" s="12" t="s">
        <v>200</v>
      </c>
      <c r="B132" s="13" t="s">
        <v>162</v>
      </c>
      <c r="C132" s="13" t="s">
        <v>201</v>
      </c>
      <c r="D132" s="14">
        <f t="shared" si="24"/>
        <v>3738850.9700000002</v>
      </c>
      <c r="E132" s="14"/>
      <c r="F132" s="14"/>
      <c r="G132" s="14"/>
      <c r="H132" s="14"/>
      <c r="I132" s="14"/>
      <c r="J132" s="14"/>
      <c r="K132" s="14"/>
      <c r="L132" s="14"/>
      <c r="M132" s="14"/>
      <c r="N132" s="14">
        <v>3738850.9700000002</v>
      </c>
      <c r="O132" s="14"/>
      <c r="P132" s="14"/>
      <c r="Q132" s="14"/>
      <c r="R132" s="14"/>
      <c r="S132" s="14"/>
      <c r="T132" s="14"/>
      <c r="U132" s="14"/>
      <c r="V132" s="14"/>
      <c r="W132" s="14"/>
      <c r="X132" s="12" t="s">
        <v>70</v>
      </c>
      <c r="Y132" s="13" t="s">
        <v>74</v>
      </c>
    </row>
    <row r="133" ht="25.5" hidden="1">
      <c r="A133" s="12" t="s">
        <v>202</v>
      </c>
      <c r="B133" s="13" t="s">
        <v>162</v>
      </c>
      <c r="C133" s="13" t="s">
        <v>203</v>
      </c>
      <c r="D133" s="14">
        <f t="shared" si="24"/>
        <v>2070032.55</v>
      </c>
      <c r="E133" s="14">
        <v>1370517.3300000001</v>
      </c>
      <c r="F133" s="14"/>
      <c r="G133" s="14"/>
      <c r="H133" s="14">
        <v>699515.21999999997</v>
      </c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2" t="s">
        <v>70</v>
      </c>
      <c r="Y133" s="13" t="s">
        <v>74</v>
      </c>
    </row>
    <row r="134" hidden="1">
      <c r="A134" s="6"/>
      <c r="B134" s="10"/>
      <c r="C134" s="11" t="s">
        <v>204</v>
      </c>
      <c r="D134" s="9">
        <f t="shared" ref="D134:W134" si="25">SUM(D135)</f>
        <v>3465499.1299999999</v>
      </c>
      <c r="E134" s="9">
        <f t="shared" si="25"/>
        <v>0</v>
      </c>
      <c r="F134" s="9">
        <f t="shared" si="25"/>
        <v>0</v>
      </c>
      <c r="G134" s="9">
        <f t="shared" si="25"/>
        <v>0</v>
      </c>
      <c r="H134" s="9">
        <f t="shared" si="25"/>
        <v>0</v>
      </c>
      <c r="I134" s="9">
        <f t="shared" si="25"/>
        <v>0</v>
      </c>
      <c r="J134" s="9">
        <f t="shared" si="25"/>
        <v>0</v>
      </c>
      <c r="K134" s="9">
        <f t="shared" si="25"/>
        <v>0</v>
      </c>
      <c r="L134" s="9">
        <f t="shared" si="25"/>
        <v>0</v>
      </c>
      <c r="M134" s="9">
        <f t="shared" si="25"/>
        <v>0</v>
      </c>
      <c r="N134" s="9">
        <f t="shared" si="25"/>
        <v>0</v>
      </c>
      <c r="O134" s="9">
        <f t="shared" si="25"/>
        <v>3465499.1299999999</v>
      </c>
      <c r="P134" s="9">
        <f t="shared" si="25"/>
        <v>0</v>
      </c>
      <c r="Q134" s="9">
        <f t="shared" si="25"/>
        <v>0</v>
      </c>
      <c r="R134" s="9">
        <f t="shared" si="25"/>
        <v>0</v>
      </c>
      <c r="S134" s="9">
        <f t="shared" si="25"/>
        <v>0</v>
      </c>
      <c r="T134" s="9">
        <f t="shared" si="25"/>
        <v>0</v>
      </c>
      <c r="U134" s="9">
        <f t="shared" si="25"/>
        <v>0</v>
      </c>
      <c r="V134" s="9">
        <f t="shared" si="25"/>
        <v>0</v>
      </c>
      <c r="W134" s="9">
        <f t="shared" si="25"/>
        <v>0</v>
      </c>
      <c r="X134" s="15"/>
      <c r="Y134" s="10"/>
    </row>
    <row r="135" ht="25.5" hidden="1">
      <c r="A135" s="12" t="s">
        <v>41</v>
      </c>
      <c r="B135" s="13" t="s">
        <v>204</v>
      </c>
      <c r="C135" s="13" t="s">
        <v>205</v>
      </c>
      <c r="D135" s="14">
        <f>SUM(E135:W135)</f>
        <v>3465499.1299999999</v>
      </c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>
        <v>3465499.1299999999</v>
      </c>
      <c r="P135" s="14"/>
      <c r="Q135" s="14"/>
      <c r="R135" s="14"/>
      <c r="S135" s="14"/>
      <c r="T135" s="14"/>
      <c r="U135" s="14"/>
      <c r="V135" s="14"/>
      <c r="W135" s="14"/>
      <c r="X135" s="12" t="s">
        <v>70</v>
      </c>
      <c r="Y135" s="13" t="s">
        <v>74</v>
      </c>
    </row>
    <row r="136" hidden="1">
      <c r="A136" s="6"/>
      <c r="B136" s="10"/>
      <c r="C136" s="11" t="s">
        <v>206</v>
      </c>
      <c r="D136" s="9">
        <f t="shared" ref="D136:W136" si="26">SUM(D137:D155)</f>
        <v>197854193.16</v>
      </c>
      <c r="E136" s="9">
        <f t="shared" si="26"/>
        <v>23619712.049999997</v>
      </c>
      <c r="F136" s="9">
        <f t="shared" si="26"/>
        <v>48360924.729999997</v>
      </c>
      <c r="G136" s="9">
        <f t="shared" si="26"/>
        <v>0</v>
      </c>
      <c r="H136" s="9">
        <f t="shared" si="26"/>
        <v>0</v>
      </c>
      <c r="I136" s="9">
        <f t="shared" si="26"/>
        <v>0</v>
      </c>
      <c r="J136" s="9">
        <f t="shared" si="26"/>
        <v>0</v>
      </c>
      <c r="K136" s="9">
        <f t="shared" si="26"/>
        <v>0</v>
      </c>
      <c r="L136" s="9">
        <f t="shared" si="26"/>
        <v>0</v>
      </c>
      <c r="M136" s="9">
        <f t="shared" si="26"/>
        <v>0</v>
      </c>
      <c r="N136" s="9">
        <f t="shared" si="26"/>
        <v>74253787.730000004</v>
      </c>
      <c r="O136" s="9">
        <f t="shared" si="26"/>
        <v>48855131.469999999</v>
      </c>
      <c r="P136" s="9">
        <f t="shared" si="26"/>
        <v>0</v>
      </c>
      <c r="Q136" s="9">
        <f t="shared" si="26"/>
        <v>0</v>
      </c>
      <c r="R136" s="9">
        <f t="shared" si="26"/>
        <v>2111603.0099999998</v>
      </c>
      <c r="S136" s="9">
        <f t="shared" si="26"/>
        <v>653034.17000000004</v>
      </c>
      <c r="T136" s="9">
        <f t="shared" si="26"/>
        <v>0</v>
      </c>
      <c r="U136" s="9">
        <f t="shared" si="26"/>
        <v>0</v>
      </c>
      <c r="V136" s="9">
        <f t="shared" si="26"/>
        <v>0</v>
      </c>
      <c r="W136" s="9">
        <f t="shared" si="26"/>
        <v>0</v>
      </c>
      <c r="X136" s="15"/>
      <c r="Y136" s="10"/>
    </row>
    <row r="137" ht="25.5" hidden="1">
      <c r="A137" s="12" t="s">
        <v>41</v>
      </c>
      <c r="B137" s="13" t="s">
        <v>206</v>
      </c>
      <c r="C137" s="13" t="s">
        <v>207</v>
      </c>
      <c r="D137" s="14">
        <f t="shared" ref="D137:D155" si="27">SUM(E137:W137)</f>
        <v>7834075.8899999997</v>
      </c>
      <c r="E137" s="14"/>
      <c r="F137" s="14">
        <v>7834075.8899999997</v>
      </c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2" t="s">
        <v>70</v>
      </c>
      <c r="Y137" s="13" t="s">
        <v>71</v>
      </c>
    </row>
    <row r="138" ht="25.5" hidden="1">
      <c r="A138" s="12" t="s">
        <v>42</v>
      </c>
      <c r="B138" s="13" t="s">
        <v>206</v>
      </c>
      <c r="C138" s="13" t="s">
        <v>208</v>
      </c>
      <c r="D138" s="14">
        <f t="shared" si="27"/>
        <v>25211530.57</v>
      </c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>
        <v>25211530.57</v>
      </c>
      <c r="P138" s="14"/>
      <c r="Q138" s="14"/>
      <c r="R138" s="14"/>
      <c r="S138" s="14"/>
      <c r="T138" s="14"/>
      <c r="U138" s="14"/>
      <c r="V138" s="14"/>
      <c r="W138" s="14"/>
      <c r="X138" s="12" t="s">
        <v>70</v>
      </c>
      <c r="Y138" s="13" t="s">
        <v>71</v>
      </c>
    </row>
    <row r="139" ht="25.5" hidden="1">
      <c r="A139" s="12" t="s">
        <v>43</v>
      </c>
      <c r="B139" s="13" t="s">
        <v>206</v>
      </c>
      <c r="C139" s="13" t="s">
        <v>209</v>
      </c>
      <c r="D139" s="14">
        <f t="shared" si="27"/>
        <v>6406591.9699999997</v>
      </c>
      <c r="E139" s="14"/>
      <c r="F139" s="14"/>
      <c r="G139" s="14"/>
      <c r="H139" s="14"/>
      <c r="I139" s="14"/>
      <c r="J139" s="14"/>
      <c r="K139" s="14"/>
      <c r="L139" s="14"/>
      <c r="M139" s="14"/>
      <c r="N139" s="14">
        <v>6406591.9699999997</v>
      </c>
      <c r="O139" s="14"/>
      <c r="P139" s="14"/>
      <c r="Q139" s="14"/>
      <c r="R139" s="14"/>
      <c r="S139" s="14"/>
      <c r="T139" s="14"/>
      <c r="U139" s="14"/>
      <c r="V139" s="14"/>
      <c r="W139" s="14"/>
      <c r="X139" s="12" t="s">
        <v>70</v>
      </c>
      <c r="Y139" s="13" t="s">
        <v>71</v>
      </c>
    </row>
    <row r="140" ht="25.5" hidden="1">
      <c r="A140" s="12" t="s">
        <v>44</v>
      </c>
      <c r="B140" s="13" t="s">
        <v>206</v>
      </c>
      <c r="C140" s="13" t="s">
        <v>210</v>
      </c>
      <c r="D140" s="14">
        <f t="shared" si="27"/>
        <v>4452368.96</v>
      </c>
      <c r="E140" s="14">
        <v>4452368.96</v>
      </c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2" t="s">
        <v>70</v>
      </c>
      <c r="Y140" s="13" t="s">
        <v>71</v>
      </c>
    </row>
    <row r="141" ht="25.5" hidden="1">
      <c r="A141" s="12" t="s">
        <v>45</v>
      </c>
      <c r="B141" s="13" t="s">
        <v>206</v>
      </c>
      <c r="C141" s="13" t="s">
        <v>211</v>
      </c>
      <c r="D141" s="14">
        <f t="shared" si="27"/>
        <v>14071595.9</v>
      </c>
      <c r="E141" s="14"/>
      <c r="F141" s="14">
        <v>14071595.9</v>
      </c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2" t="s">
        <v>70</v>
      </c>
      <c r="Y141" s="13" t="s">
        <v>71</v>
      </c>
    </row>
    <row r="142" ht="25.5" hidden="1">
      <c r="A142" s="12" t="s">
        <v>46</v>
      </c>
      <c r="B142" s="13" t="s">
        <v>206</v>
      </c>
      <c r="C142" s="13" t="s">
        <v>212</v>
      </c>
      <c r="D142" s="14">
        <f t="shared" si="27"/>
        <v>14938391.720000001</v>
      </c>
      <c r="E142" s="14"/>
      <c r="F142" s="14"/>
      <c r="G142" s="14"/>
      <c r="H142" s="14"/>
      <c r="I142" s="14"/>
      <c r="J142" s="14"/>
      <c r="K142" s="14"/>
      <c r="L142" s="14"/>
      <c r="M142" s="14"/>
      <c r="N142" s="14">
        <v>14938391.720000001</v>
      </c>
      <c r="O142" s="14"/>
      <c r="P142" s="14"/>
      <c r="Q142" s="14"/>
      <c r="R142" s="14"/>
      <c r="S142" s="14"/>
      <c r="T142" s="14"/>
      <c r="U142" s="14"/>
      <c r="V142" s="14"/>
      <c r="W142" s="14"/>
      <c r="X142" s="12" t="s">
        <v>70</v>
      </c>
      <c r="Y142" s="13" t="s">
        <v>71</v>
      </c>
    </row>
    <row r="143" ht="25.5" hidden="1">
      <c r="A143" s="12" t="s">
        <v>47</v>
      </c>
      <c r="B143" s="13" t="s">
        <v>206</v>
      </c>
      <c r="C143" s="13" t="s">
        <v>213</v>
      </c>
      <c r="D143" s="14">
        <f t="shared" si="27"/>
        <v>20068262.359999999</v>
      </c>
      <c r="E143" s="14"/>
      <c r="F143" s="14"/>
      <c r="G143" s="14"/>
      <c r="H143" s="14"/>
      <c r="I143" s="14"/>
      <c r="J143" s="14"/>
      <c r="K143" s="14"/>
      <c r="L143" s="14"/>
      <c r="M143" s="14"/>
      <c r="N143" s="14">
        <v>5324041.0899999999</v>
      </c>
      <c r="O143" s="14">
        <v>12632618.26</v>
      </c>
      <c r="P143" s="14"/>
      <c r="Q143" s="14"/>
      <c r="R143" s="14">
        <v>2111603.0099999998</v>
      </c>
      <c r="S143" s="14"/>
      <c r="T143" s="14"/>
      <c r="U143" s="14"/>
      <c r="V143" s="14"/>
      <c r="W143" s="14"/>
      <c r="X143" s="12" t="s">
        <v>70</v>
      </c>
      <c r="Y143" s="13" t="s">
        <v>74</v>
      </c>
    </row>
    <row r="144" ht="25.5" hidden="1">
      <c r="A144" s="12" t="s">
        <v>48</v>
      </c>
      <c r="B144" s="13" t="s">
        <v>206</v>
      </c>
      <c r="C144" s="13" t="s">
        <v>214</v>
      </c>
      <c r="D144" s="14">
        <f t="shared" si="27"/>
        <v>29069671.050000001</v>
      </c>
      <c r="E144" s="14"/>
      <c r="F144" s="14"/>
      <c r="G144" s="14"/>
      <c r="H144" s="14"/>
      <c r="I144" s="14"/>
      <c r="J144" s="14"/>
      <c r="K144" s="14"/>
      <c r="L144" s="14"/>
      <c r="M144" s="14"/>
      <c r="N144" s="14">
        <v>18058688.41</v>
      </c>
      <c r="O144" s="14">
        <v>11010982.640000001</v>
      </c>
      <c r="P144" s="14"/>
      <c r="Q144" s="14"/>
      <c r="R144" s="14"/>
      <c r="S144" s="14"/>
      <c r="T144" s="14"/>
      <c r="U144" s="14"/>
      <c r="V144" s="14"/>
      <c r="W144" s="14"/>
      <c r="X144" s="12" t="s">
        <v>70</v>
      </c>
      <c r="Y144" s="13" t="s">
        <v>74</v>
      </c>
    </row>
    <row r="145" ht="25.5" hidden="1">
      <c r="A145" s="12" t="s">
        <v>49</v>
      </c>
      <c r="B145" s="13" t="s">
        <v>206</v>
      </c>
      <c r="C145" s="13" t="s">
        <v>215</v>
      </c>
      <c r="D145" s="14">
        <f t="shared" si="27"/>
        <v>9418869.9399999995</v>
      </c>
      <c r="E145" s="14"/>
      <c r="F145" s="14">
        <v>9418869.9399999995</v>
      </c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2" t="s">
        <v>70</v>
      </c>
      <c r="Y145" s="13" t="s">
        <v>71</v>
      </c>
    </row>
    <row r="146" ht="25.5" hidden="1">
      <c r="A146" s="12" t="s">
        <v>50</v>
      </c>
      <c r="B146" s="13" t="s">
        <v>206</v>
      </c>
      <c r="C146" s="13" t="s">
        <v>216</v>
      </c>
      <c r="D146" s="14">
        <f t="shared" si="27"/>
        <v>3416423.71</v>
      </c>
      <c r="E146" s="14">
        <v>3416423.71</v>
      </c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2" t="s">
        <v>70</v>
      </c>
      <c r="Y146" s="13" t="s">
        <v>71</v>
      </c>
    </row>
    <row r="147" ht="25.5" hidden="1">
      <c r="A147" s="12" t="s">
        <v>51</v>
      </c>
      <c r="B147" s="13" t="s">
        <v>206</v>
      </c>
      <c r="C147" s="13" t="s">
        <v>217</v>
      </c>
      <c r="D147" s="14">
        <f t="shared" si="27"/>
        <v>156699.67000000001</v>
      </c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>
        <v>156699.67000000001</v>
      </c>
      <c r="T147" s="14"/>
      <c r="U147" s="14"/>
      <c r="V147" s="14"/>
      <c r="W147" s="14"/>
      <c r="X147" s="12" t="s">
        <v>70</v>
      </c>
      <c r="Y147" s="13" t="s">
        <v>71</v>
      </c>
    </row>
    <row r="148" ht="25.5" hidden="1">
      <c r="A148" s="12" t="s">
        <v>52</v>
      </c>
      <c r="B148" s="13" t="s">
        <v>206</v>
      </c>
      <c r="C148" s="13" t="s">
        <v>218</v>
      </c>
      <c r="D148" s="14">
        <f t="shared" si="27"/>
        <v>6854087.7000000002</v>
      </c>
      <c r="E148" s="14"/>
      <c r="F148" s="14"/>
      <c r="G148" s="14"/>
      <c r="H148" s="14"/>
      <c r="I148" s="14"/>
      <c r="J148" s="14"/>
      <c r="K148" s="14"/>
      <c r="L148" s="14"/>
      <c r="M148" s="14"/>
      <c r="N148" s="14">
        <v>6854087.7000000002</v>
      </c>
      <c r="O148" s="14"/>
      <c r="P148" s="14"/>
      <c r="Q148" s="14"/>
      <c r="R148" s="14"/>
      <c r="S148" s="14"/>
      <c r="T148" s="14"/>
      <c r="U148" s="14"/>
      <c r="V148" s="14"/>
      <c r="W148" s="14"/>
      <c r="X148" s="12" t="s">
        <v>70</v>
      </c>
      <c r="Y148" s="13" t="s">
        <v>71</v>
      </c>
    </row>
    <row r="149" ht="25.5" hidden="1">
      <c r="A149" s="12" t="s">
        <v>53</v>
      </c>
      <c r="B149" s="13" t="s">
        <v>206</v>
      </c>
      <c r="C149" s="13" t="s">
        <v>219</v>
      </c>
      <c r="D149" s="14">
        <f t="shared" si="27"/>
        <v>17036383</v>
      </c>
      <c r="E149" s="14"/>
      <c r="F149" s="14">
        <v>17036383</v>
      </c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2" t="s">
        <v>70</v>
      </c>
      <c r="Y149" s="13" t="s">
        <v>71</v>
      </c>
    </row>
    <row r="150" ht="25.5" hidden="1">
      <c r="A150" s="12" t="s">
        <v>54</v>
      </c>
      <c r="B150" s="13" t="s">
        <v>206</v>
      </c>
      <c r="C150" s="13" t="s">
        <v>220</v>
      </c>
      <c r="D150" s="14">
        <f t="shared" si="27"/>
        <v>3171498.2999999998</v>
      </c>
      <c r="E150" s="14">
        <v>3171498.2999999998</v>
      </c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2" t="s">
        <v>70</v>
      </c>
      <c r="Y150" s="13" t="s">
        <v>71</v>
      </c>
    </row>
    <row r="151" ht="25.5" hidden="1">
      <c r="A151" s="12" t="s">
        <v>55</v>
      </c>
      <c r="B151" s="13" t="s">
        <v>206</v>
      </c>
      <c r="C151" s="13" t="s">
        <v>221</v>
      </c>
      <c r="D151" s="14">
        <f t="shared" si="27"/>
        <v>4784416.8300000001</v>
      </c>
      <c r="E151" s="14">
        <v>4784416.8300000001</v>
      </c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2" t="s">
        <v>70</v>
      </c>
      <c r="Y151" s="13" t="s">
        <v>71</v>
      </c>
    </row>
    <row r="152" ht="25.5" hidden="1">
      <c r="A152" s="12" t="s">
        <v>56</v>
      </c>
      <c r="B152" s="13" t="s">
        <v>206</v>
      </c>
      <c r="C152" s="13" t="s">
        <v>222</v>
      </c>
      <c r="D152" s="14">
        <f t="shared" si="27"/>
        <v>9040282.1500000004</v>
      </c>
      <c r="E152" s="14"/>
      <c r="F152" s="14"/>
      <c r="G152" s="14"/>
      <c r="H152" s="14"/>
      <c r="I152" s="14"/>
      <c r="J152" s="14"/>
      <c r="K152" s="14"/>
      <c r="L152" s="14"/>
      <c r="M152" s="14"/>
      <c r="N152" s="14">
        <v>9040282.1500000004</v>
      </c>
      <c r="O152" s="14"/>
      <c r="P152" s="14"/>
      <c r="Q152" s="14"/>
      <c r="R152" s="14"/>
      <c r="S152" s="14"/>
      <c r="T152" s="14"/>
      <c r="U152" s="14"/>
      <c r="V152" s="14"/>
      <c r="W152" s="14"/>
      <c r="X152" s="12" t="s">
        <v>70</v>
      </c>
      <c r="Y152" s="13" t="s">
        <v>71</v>
      </c>
    </row>
    <row r="153" ht="25.5" hidden="1">
      <c r="A153" s="12" t="s">
        <v>57</v>
      </c>
      <c r="B153" s="13" t="s">
        <v>206</v>
      </c>
      <c r="C153" s="13" t="s">
        <v>223</v>
      </c>
      <c r="D153" s="14">
        <f t="shared" si="27"/>
        <v>3616468.0800000001</v>
      </c>
      <c r="E153" s="14">
        <v>3368300.8300000001</v>
      </c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>
        <v>248167.25</v>
      </c>
      <c r="T153" s="14"/>
      <c r="U153" s="14"/>
      <c r="V153" s="14"/>
      <c r="W153" s="14"/>
      <c r="X153" s="12" t="s">
        <v>70</v>
      </c>
      <c r="Y153" s="13" t="s">
        <v>71</v>
      </c>
    </row>
    <row r="154" ht="25.5" hidden="1">
      <c r="A154" s="12" t="s">
        <v>58</v>
      </c>
      <c r="B154" s="13" t="s">
        <v>206</v>
      </c>
      <c r="C154" s="13" t="s">
        <v>224</v>
      </c>
      <c r="D154" s="14">
        <f t="shared" si="27"/>
        <v>4674870.6699999999</v>
      </c>
      <c r="E154" s="14">
        <v>4426703.4199999999</v>
      </c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>
        <v>248167.25</v>
      </c>
      <c r="T154" s="14"/>
      <c r="U154" s="14"/>
      <c r="V154" s="14"/>
      <c r="W154" s="14"/>
      <c r="X154" s="12" t="s">
        <v>70</v>
      </c>
      <c r="Y154" s="13" t="s">
        <v>71</v>
      </c>
    </row>
    <row r="155" ht="25.5" hidden="1">
      <c r="A155" s="12" t="s">
        <v>59</v>
      </c>
      <c r="B155" s="13" t="s">
        <v>206</v>
      </c>
      <c r="C155" s="13" t="s">
        <v>225</v>
      </c>
      <c r="D155" s="14">
        <f t="shared" si="27"/>
        <v>13631704.689999999</v>
      </c>
      <c r="E155" s="14"/>
      <c r="F155" s="14"/>
      <c r="G155" s="14"/>
      <c r="H155" s="14"/>
      <c r="I155" s="14"/>
      <c r="J155" s="14"/>
      <c r="K155" s="14"/>
      <c r="L155" s="14"/>
      <c r="M155" s="14"/>
      <c r="N155" s="14">
        <v>13631704.689999999</v>
      </c>
      <c r="O155" s="14"/>
      <c r="P155" s="14"/>
      <c r="Q155" s="14"/>
      <c r="R155" s="14"/>
      <c r="S155" s="14"/>
      <c r="T155" s="14"/>
      <c r="U155" s="14"/>
      <c r="V155" s="14"/>
      <c r="W155" s="14"/>
      <c r="X155" s="12" t="s">
        <v>70</v>
      </c>
      <c r="Y155" s="13" t="s">
        <v>71</v>
      </c>
    </row>
    <row r="156" hidden="1">
      <c r="A156" s="6"/>
      <c r="B156" s="10"/>
      <c r="C156" s="11" t="s">
        <v>226</v>
      </c>
      <c r="D156" s="9">
        <f t="shared" ref="D156:W156" si="28">SUM(D157:D202)</f>
        <v>157752815.14999998</v>
      </c>
      <c r="E156" s="9">
        <f t="shared" si="28"/>
        <v>49203238.650000006</v>
      </c>
      <c r="F156" s="9">
        <f t="shared" si="28"/>
        <v>6486715.4000000004</v>
      </c>
      <c r="G156" s="9">
        <f t="shared" si="28"/>
        <v>0</v>
      </c>
      <c r="H156" s="9">
        <f t="shared" si="28"/>
        <v>0</v>
      </c>
      <c r="I156" s="9">
        <f t="shared" si="28"/>
        <v>7877680.0999999996</v>
      </c>
      <c r="J156" s="9">
        <f t="shared" si="28"/>
        <v>0</v>
      </c>
      <c r="K156" s="9">
        <f t="shared" si="28"/>
        <v>0</v>
      </c>
      <c r="L156" s="9">
        <f t="shared" si="28"/>
        <v>1</v>
      </c>
      <c r="M156" s="9">
        <f t="shared" si="28"/>
        <v>5557017.8399999999</v>
      </c>
      <c r="N156" s="9">
        <f t="shared" si="28"/>
        <v>82020813.879999995</v>
      </c>
      <c r="O156" s="9">
        <f t="shared" si="28"/>
        <v>0</v>
      </c>
      <c r="P156" s="9">
        <f t="shared" si="28"/>
        <v>0</v>
      </c>
      <c r="Q156" s="9">
        <f t="shared" si="28"/>
        <v>0</v>
      </c>
      <c r="R156" s="9">
        <f t="shared" si="28"/>
        <v>1617617.45</v>
      </c>
      <c r="S156" s="9">
        <f t="shared" si="28"/>
        <v>9505826.9000000004</v>
      </c>
      <c r="T156" s="9">
        <f t="shared" si="28"/>
        <v>0</v>
      </c>
      <c r="U156" s="9">
        <f t="shared" si="28"/>
        <v>1040922.77</v>
      </c>
      <c r="V156" s="9">
        <f t="shared" si="28"/>
        <v>0</v>
      </c>
      <c r="W156" s="9">
        <f t="shared" si="28"/>
        <v>0</v>
      </c>
      <c r="X156" s="15"/>
      <c r="Y156" s="10"/>
    </row>
    <row r="157" hidden="1">
      <c r="A157" s="12" t="s">
        <v>41</v>
      </c>
      <c r="B157" s="13" t="s">
        <v>226</v>
      </c>
      <c r="C157" s="13" t="s">
        <v>227</v>
      </c>
      <c r="D157" s="14">
        <f t="shared" ref="D157:D193" si="29">SUM(E157:W157)</f>
        <v>19071498.370000001</v>
      </c>
      <c r="E157" s="14">
        <v>19071498.370000001</v>
      </c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2" t="s">
        <v>70</v>
      </c>
      <c r="Y157" s="13" t="s">
        <v>71</v>
      </c>
    </row>
    <row r="158" hidden="1">
      <c r="A158" s="12" t="s">
        <v>42</v>
      </c>
      <c r="B158" s="13" t="s">
        <v>226</v>
      </c>
      <c r="C158" s="13" t="s">
        <v>228</v>
      </c>
      <c r="D158" s="14">
        <f t="shared" si="29"/>
        <v>4907063.5700000003</v>
      </c>
      <c r="E158" s="14">
        <v>4658896.3200000003</v>
      </c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>
        <v>248167.25</v>
      </c>
      <c r="T158" s="14"/>
      <c r="U158" s="14"/>
      <c r="V158" s="14"/>
      <c r="W158" s="14"/>
      <c r="X158" s="12" t="s">
        <v>70</v>
      </c>
      <c r="Y158" s="13" t="s">
        <v>71</v>
      </c>
    </row>
    <row r="159" hidden="1">
      <c r="A159" s="12" t="s">
        <v>43</v>
      </c>
      <c r="B159" s="13" t="s">
        <v>226</v>
      </c>
      <c r="C159" s="13" t="s">
        <v>229</v>
      </c>
      <c r="D159" s="14">
        <f t="shared" si="29"/>
        <v>248167.25</v>
      </c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>
        <v>248167.25</v>
      </c>
      <c r="T159" s="14"/>
      <c r="U159" s="14"/>
      <c r="V159" s="14"/>
      <c r="W159" s="14"/>
      <c r="X159" s="12" t="s">
        <v>70</v>
      </c>
      <c r="Y159" s="13" t="s">
        <v>71</v>
      </c>
    </row>
    <row r="160" hidden="1">
      <c r="A160" s="12" t="s">
        <v>44</v>
      </c>
      <c r="B160" s="13" t="s">
        <v>226</v>
      </c>
      <c r="C160" s="13" t="s">
        <v>230</v>
      </c>
      <c r="D160" s="14">
        <f t="shared" si="29"/>
        <v>248167.25</v>
      </c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>
        <v>248167.25</v>
      </c>
      <c r="T160" s="14"/>
      <c r="U160" s="14"/>
      <c r="V160" s="14"/>
      <c r="W160" s="14"/>
      <c r="X160" s="12" t="s">
        <v>70</v>
      </c>
      <c r="Y160" s="13" t="s">
        <v>71</v>
      </c>
    </row>
    <row r="161" hidden="1">
      <c r="A161" s="12" t="s">
        <v>45</v>
      </c>
      <c r="B161" s="13" t="s">
        <v>226</v>
      </c>
      <c r="C161" s="13" t="s">
        <v>231</v>
      </c>
      <c r="D161" s="14">
        <f t="shared" si="29"/>
        <v>355190.71999999997</v>
      </c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>
        <v>355190.71999999997</v>
      </c>
      <c r="T161" s="14"/>
      <c r="U161" s="14"/>
      <c r="V161" s="14"/>
      <c r="W161" s="14"/>
      <c r="X161" s="12" t="s">
        <v>70</v>
      </c>
      <c r="Y161" s="13" t="s">
        <v>71</v>
      </c>
    </row>
    <row r="162" hidden="1">
      <c r="A162" s="12" t="s">
        <v>46</v>
      </c>
      <c r="B162" s="13" t="s">
        <v>226</v>
      </c>
      <c r="C162" s="13" t="s">
        <v>232</v>
      </c>
      <c r="D162" s="14">
        <f t="shared" si="29"/>
        <v>355190.71999999997</v>
      </c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>
        <v>355190.71999999997</v>
      </c>
      <c r="T162" s="14"/>
      <c r="U162" s="14"/>
      <c r="V162" s="14"/>
      <c r="W162" s="14"/>
      <c r="X162" s="12" t="s">
        <v>70</v>
      </c>
      <c r="Y162" s="13" t="s">
        <v>71</v>
      </c>
    </row>
    <row r="163" ht="25.5" hidden="1">
      <c r="A163" s="12" t="s">
        <v>47</v>
      </c>
      <c r="B163" s="13" t="s">
        <v>226</v>
      </c>
      <c r="C163" s="13" t="s">
        <v>233</v>
      </c>
      <c r="D163" s="14">
        <f t="shared" si="29"/>
        <v>248167.25</v>
      </c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>
        <v>248167.25</v>
      </c>
      <c r="T163" s="14"/>
      <c r="U163" s="14"/>
      <c r="V163" s="14"/>
      <c r="W163" s="14"/>
      <c r="X163" s="12" t="s">
        <v>70</v>
      </c>
      <c r="Y163" s="13" t="s">
        <v>71</v>
      </c>
    </row>
    <row r="164" ht="25.5" hidden="1">
      <c r="A164" s="12" t="s">
        <v>48</v>
      </c>
      <c r="B164" s="13" t="s">
        <v>226</v>
      </c>
      <c r="C164" s="13" t="s">
        <v>234</v>
      </c>
      <c r="D164" s="14">
        <f t="shared" si="29"/>
        <v>4167675.5699999998</v>
      </c>
      <c r="E164" s="14">
        <v>3919508.3199999998</v>
      </c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>
        <v>248167.25</v>
      </c>
      <c r="T164" s="14"/>
      <c r="U164" s="14"/>
      <c r="V164" s="14"/>
      <c r="W164" s="14"/>
      <c r="X164" s="12" t="s">
        <v>70</v>
      </c>
      <c r="Y164" s="13" t="s">
        <v>71</v>
      </c>
    </row>
    <row r="165" hidden="1">
      <c r="A165" s="12" t="s">
        <v>49</v>
      </c>
      <c r="B165" s="13" t="s">
        <v>226</v>
      </c>
      <c r="C165" s="13" t="s">
        <v>235</v>
      </c>
      <c r="D165" s="14">
        <f t="shared" si="29"/>
        <v>20111615.780000001</v>
      </c>
      <c r="E165" s="14"/>
      <c r="F165" s="14"/>
      <c r="G165" s="14"/>
      <c r="H165" s="14"/>
      <c r="I165" s="14"/>
      <c r="J165" s="14"/>
      <c r="K165" s="14"/>
      <c r="L165" s="14"/>
      <c r="M165" s="14"/>
      <c r="N165" s="14">
        <v>20111615.780000001</v>
      </c>
      <c r="O165" s="14"/>
      <c r="P165" s="14"/>
      <c r="Q165" s="14"/>
      <c r="R165" s="14"/>
      <c r="S165" s="14"/>
      <c r="T165" s="14"/>
      <c r="U165" s="14"/>
      <c r="V165" s="14"/>
      <c r="W165" s="14"/>
      <c r="X165" s="12" t="s">
        <v>70</v>
      </c>
      <c r="Y165" s="13" t="s">
        <v>74</v>
      </c>
    </row>
    <row r="166" hidden="1">
      <c r="A166" s="12" t="s">
        <v>50</v>
      </c>
      <c r="B166" s="13" t="s">
        <v>226</v>
      </c>
      <c r="C166" s="13" t="s">
        <v>236</v>
      </c>
      <c r="D166" s="14">
        <f t="shared" si="29"/>
        <v>13528036.869999999</v>
      </c>
      <c r="E166" s="14"/>
      <c r="F166" s="14"/>
      <c r="G166" s="14"/>
      <c r="H166" s="14"/>
      <c r="I166" s="14"/>
      <c r="J166" s="14"/>
      <c r="K166" s="14"/>
      <c r="L166" s="14"/>
      <c r="M166" s="14"/>
      <c r="N166" s="14">
        <v>11910419.42</v>
      </c>
      <c r="O166" s="14"/>
      <c r="P166" s="14"/>
      <c r="Q166" s="14"/>
      <c r="R166" s="14">
        <v>1617617.45</v>
      </c>
      <c r="S166" s="14"/>
      <c r="T166" s="14"/>
      <c r="U166" s="14"/>
      <c r="V166" s="14"/>
      <c r="W166" s="14"/>
      <c r="X166" s="12" t="s">
        <v>70</v>
      </c>
      <c r="Y166" s="13" t="s">
        <v>71</v>
      </c>
    </row>
    <row r="167" hidden="1">
      <c r="A167" s="12" t="s">
        <v>51</v>
      </c>
      <c r="B167" s="13" t="s">
        <v>226</v>
      </c>
      <c r="C167" s="13" t="s">
        <v>237</v>
      </c>
      <c r="D167" s="14">
        <f t="shared" si="29"/>
        <v>2732778.0499999998</v>
      </c>
      <c r="E167" s="14">
        <v>2732778.0499999998</v>
      </c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2" t="s">
        <v>70</v>
      </c>
      <c r="Y167" s="13" t="s">
        <v>71</v>
      </c>
    </row>
    <row r="168" hidden="1">
      <c r="A168" s="12" t="s">
        <v>52</v>
      </c>
      <c r="B168" s="13" t="s">
        <v>226</v>
      </c>
      <c r="C168" s="13" t="s">
        <v>238</v>
      </c>
      <c r="D168" s="14">
        <f t="shared" si="29"/>
        <v>3633578.21</v>
      </c>
      <c r="E168" s="14">
        <v>3633578.21</v>
      </c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2" t="s">
        <v>70</v>
      </c>
      <c r="Y168" s="13" t="s">
        <v>71</v>
      </c>
    </row>
    <row r="169" hidden="1">
      <c r="A169" s="12" t="s">
        <v>53</v>
      </c>
      <c r="B169" s="13" t="s">
        <v>226</v>
      </c>
      <c r="C169" s="13" t="s">
        <v>239</v>
      </c>
      <c r="D169" s="14">
        <f t="shared" si="29"/>
        <v>1040922.77</v>
      </c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>
        <v>1040922.77</v>
      </c>
      <c r="V169" s="14"/>
      <c r="W169" s="14"/>
      <c r="X169" s="12" t="s">
        <v>70</v>
      </c>
      <c r="Y169" s="13" t="s">
        <v>74</v>
      </c>
    </row>
    <row r="170" hidden="1">
      <c r="A170" s="12" t="s">
        <v>54</v>
      </c>
      <c r="B170" s="13" t="s">
        <v>226</v>
      </c>
      <c r="C170" s="13" t="s">
        <v>240</v>
      </c>
      <c r="D170" s="14">
        <f t="shared" si="29"/>
        <v>12952168.560000001</v>
      </c>
      <c r="E170" s="14"/>
      <c r="F170" s="14"/>
      <c r="G170" s="14"/>
      <c r="H170" s="14"/>
      <c r="I170" s="14"/>
      <c r="J170" s="14"/>
      <c r="K170" s="14"/>
      <c r="L170" s="14"/>
      <c r="M170" s="14"/>
      <c r="N170" s="14">
        <v>12952168.560000001</v>
      </c>
      <c r="O170" s="14"/>
      <c r="P170" s="14"/>
      <c r="Q170" s="14"/>
      <c r="R170" s="14"/>
      <c r="S170" s="14"/>
      <c r="T170" s="14"/>
      <c r="U170" s="14"/>
      <c r="V170" s="14"/>
      <c r="W170" s="14"/>
      <c r="X170" s="12" t="s">
        <v>70</v>
      </c>
      <c r="Y170" s="13" t="s">
        <v>71</v>
      </c>
    </row>
    <row r="171" hidden="1">
      <c r="A171" s="12" t="s">
        <v>55</v>
      </c>
      <c r="B171" s="13" t="s">
        <v>226</v>
      </c>
      <c r="C171" s="13" t="s">
        <v>241</v>
      </c>
      <c r="D171" s="14">
        <f t="shared" si="29"/>
        <v>355190.71999999997</v>
      </c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>
        <v>355190.71999999997</v>
      </c>
      <c r="T171" s="14"/>
      <c r="U171" s="14"/>
      <c r="V171" s="14"/>
      <c r="W171" s="14"/>
      <c r="X171" s="12" t="s">
        <v>70</v>
      </c>
      <c r="Y171" s="13" t="s">
        <v>71</v>
      </c>
    </row>
    <row r="172" hidden="1">
      <c r="A172" s="12" t="s">
        <v>56</v>
      </c>
      <c r="B172" s="13" t="s">
        <v>226</v>
      </c>
      <c r="C172" s="13" t="s">
        <v>242</v>
      </c>
      <c r="D172" s="14">
        <f t="shared" si="29"/>
        <v>10330676.039999999</v>
      </c>
      <c r="E172" s="14"/>
      <c r="F172" s="14"/>
      <c r="G172" s="14"/>
      <c r="H172" s="14"/>
      <c r="I172" s="14"/>
      <c r="J172" s="14"/>
      <c r="K172" s="14"/>
      <c r="L172" s="14"/>
      <c r="M172" s="14"/>
      <c r="N172" s="14">
        <v>10082508.789999999</v>
      </c>
      <c r="O172" s="14"/>
      <c r="P172" s="14"/>
      <c r="Q172" s="14"/>
      <c r="R172" s="14"/>
      <c r="S172" s="14">
        <v>248167.25</v>
      </c>
      <c r="T172" s="14"/>
      <c r="U172" s="14"/>
      <c r="V172" s="14"/>
      <c r="W172" s="14"/>
      <c r="X172" s="12" t="s">
        <v>70</v>
      </c>
      <c r="Y172" s="13" t="s">
        <v>71</v>
      </c>
    </row>
    <row r="173" ht="25.5" hidden="1">
      <c r="A173" s="12" t="s">
        <v>57</v>
      </c>
      <c r="B173" s="13" t="s">
        <v>226</v>
      </c>
      <c r="C173" s="13" t="s">
        <v>243</v>
      </c>
      <c r="D173" s="14">
        <f t="shared" si="29"/>
        <v>355190.71999999997</v>
      </c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>
        <v>355190.71999999997</v>
      </c>
      <c r="T173" s="14"/>
      <c r="U173" s="14"/>
      <c r="V173" s="14"/>
      <c r="W173" s="14"/>
      <c r="X173" s="12" t="s">
        <v>70</v>
      </c>
      <c r="Y173" s="13" t="s">
        <v>71</v>
      </c>
    </row>
    <row r="174" ht="25.5" hidden="1">
      <c r="A174" s="12" t="s">
        <v>58</v>
      </c>
      <c r="B174" s="13" t="s">
        <v>226</v>
      </c>
      <c r="C174" s="13" t="s">
        <v>244</v>
      </c>
      <c r="D174" s="14">
        <f t="shared" si="29"/>
        <v>248167.25</v>
      </c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>
        <v>248167.25</v>
      </c>
      <c r="T174" s="14"/>
      <c r="U174" s="14"/>
      <c r="V174" s="14"/>
      <c r="W174" s="14"/>
      <c r="X174" s="12" t="s">
        <v>70</v>
      </c>
      <c r="Y174" s="13" t="s">
        <v>71</v>
      </c>
    </row>
    <row r="175" ht="25.5" hidden="1">
      <c r="A175" s="12" t="s">
        <v>59</v>
      </c>
      <c r="B175" s="13" t="s">
        <v>226</v>
      </c>
      <c r="C175" s="13" t="s">
        <v>245</v>
      </c>
      <c r="D175" s="14">
        <f t="shared" si="29"/>
        <v>248167.25</v>
      </c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>
        <v>248167.25</v>
      </c>
      <c r="T175" s="14"/>
      <c r="U175" s="14"/>
      <c r="V175" s="14"/>
      <c r="W175" s="14"/>
      <c r="X175" s="12" t="s">
        <v>70</v>
      </c>
      <c r="Y175" s="13" t="s">
        <v>71</v>
      </c>
    </row>
    <row r="176" ht="25.5" hidden="1">
      <c r="A176" s="12" t="s">
        <v>60</v>
      </c>
      <c r="B176" s="13" t="s">
        <v>226</v>
      </c>
      <c r="C176" s="13" t="s">
        <v>246</v>
      </c>
      <c r="D176" s="14">
        <f t="shared" si="29"/>
        <v>248167.25</v>
      </c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>
        <v>248167.25</v>
      </c>
      <c r="T176" s="14"/>
      <c r="U176" s="14"/>
      <c r="V176" s="14"/>
      <c r="W176" s="14"/>
      <c r="X176" s="12" t="s">
        <v>70</v>
      </c>
      <c r="Y176" s="13" t="s">
        <v>71</v>
      </c>
    </row>
    <row r="177" hidden="1">
      <c r="A177" s="12" t="s">
        <v>61</v>
      </c>
      <c r="B177" s="13" t="s">
        <v>226</v>
      </c>
      <c r="C177" s="13" t="s">
        <v>247</v>
      </c>
      <c r="D177" s="14">
        <f t="shared" si="29"/>
        <v>280193.26000000001</v>
      </c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>
        <v>280193.26000000001</v>
      </c>
      <c r="T177" s="14"/>
      <c r="U177" s="14"/>
      <c r="V177" s="14"/>
      <c r="W177" s="14"/>
      <c r="X177" s="12" t="s">
        <v>70</v>
      </c>
      <c r="Y177" s="13" t="s">
        <v>71</v>
      </c>
    </row>
    <row r="178" hidden="1">
      <c r="A178" s="12" t="s">
        <v>62</v>
      </c>
      <c r="B178" s="13" t="s">
        <v>226</v>
      </c>
      <c r="C178" s="13" t="s">
        <v>248</v>
      </c>
      <c r="D178" s="14">
        <f t="shared" si="29"/>
        <v>4137765.6299999999</v>
      </c>
      <c r="E178" s="14">
        <v>4137765.6299999999</v>
      </c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2" t="s">
        <v>70</v>
      </c>
      <c r="Y178" s="13" t="s">
        <v>71</v>
      </c>
    </row>
    <row r="179" hidden="1">
      <c r="A179" s="12" t="s">
        <v>63</v>
      </c>
      <c r="B179" s="13" t="s">
        <v>226</v>
      </c>
      <c r="C179" s="13" t="s">
        <v>249</v>
      </c>
      <c r="D179" s="14">
        <f t="shared" si="29"/>
        <v>16351380.42</v>
      </c>
      <c r="E179" s="14"/>
      <c r="F179" s="14"/>
      <c r="G179" s="14"/>
      <c r="H179" s="14"/>
      <c r="I179" s="14"/>
      <c r="J179" s="14"/>
      <c r="K179" s="14"/>
      <c r="L179" s="14"/>
      <c r="M179" s="14"/>
      <c r="N179" s="14">
        <v>16351380.42</v>
      </c>
      <c r="O179" s="14"/>
      <c r="P179" s="14"/>
      <c r="Q179" s="14"/>
      <c r="R179" s="14"/>
      <c r="S179" s="14"/>
      <c r="T179" s="14"/>
      <c r="U179" s="14"/>
      <c r="V179" s="14"/>
      <c r="W179" s="14"/>
      <c r="X179" s="12" t="s">
        <v>70</v>
      </c>
      <c r="Y179" s="13" t="s">
        <v>74</v>
      </c>
    </row>
    <row r="180" hidden="1">
      <c r="A180" s="12" t="s">
        <v>64</v>
      </c>
      <c r="B180" s="13" t="s">
        <v>226</v>
      </c>
      <c r="C180" s="13" t="s">
        <v>250</v>
      </c>
      <c r="D180" s="14">
        <f t="shared" si="29"/>
        <v>248167.25</v>
      </c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>
        <v>248167.25</v>
      </c>
      <c r="T180" s="14"/>
      <c r="U180" s="14"/>
      <c r="V180" s="14"/>
      <c r="W180" s="14"/>
      <c r="X180" s="12" t="s">
        <v>70</v>
      </c>
      <c r="Y180" s="13" t="s">
        <v>71</v>
      </c>
    </row>
    <row r="181" hidden="1">
      <c r="A181" s="12" t="s">
        <v>65</v>
      </c>
      <c r="B181" s="13" t="s">
        <v>226</v>
      </c>
      <c r="C181" s="13" t="s">
        <v>251</v>
      </c>
      <c r="D181" s="14">
        <f t="shared" si="29"/>
        <v>248167.25</v>
      </c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>
        <v>248167.25</v>
      </c>
      <c r="T181" s="14"/>
      <c r="U181" s="14"/>
      <c r="V181" s="14"/>
      <c r="W181" s="14"/>
      <c r="X181" s="12" t="s">
        <v>70</v>
      </c>
      <c r="Y181" s="13" t="s">
        <v>71</v>
      </c>
    </row>
    <row r="182" hidden="1">
      <c r="A182" s="12" t="s">
        <v>188</v>
      </c>
      <c r="B182" s="13" t="s">
        <v>226</v>
      </c>
      <c r="C182" s="13" t="s">
        <v>252</v>
      </c>
      <c r="D182" s="14">
        <f t="shared" si="29"/>
        <v>6194216.7000000002</v>
      </c>
      <c r="E182" s="14">
        <v>6194216.7000000002</v>
      </c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2" t="s">
        <v>70</v>
      </c>
      <c r="Y182" s="13" t="s">
        <v>71</v>
      </c>
    </row>
    <row r="183" hidden="1">
      <c r="A183" s="12" t="s">
        <v>190</v>
      </c>
      <c r="B183" s="13" t="s">
        <v>226</v>
      </c>
      <c r="C183" s="13" t="s">
        <v>253</v>
      </c>
      <c r="D183" s="14">
        <f t="shared" si="29"/>
        <v>248167.25</v>
      </c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>
        <v>248167.25</v>
      </c>
      <c r="T183" s="14"/>
      <c r="U183" s="14"/>
      <c r="V183" s="14"/>
      <c r="W183" s="14"/>
      <c r="X183" s="12" t="s">
        <v>70</v>
      </c>
      <c r="Y183" s="13" t="s">
        <v>71</v>
      </c>
    </row>
    <row r="184" ht="25.5" hidden="1">
      <c r="A184" s="12" t="s">
        <v>192</v>
      </c>
      <c r="B184" s="13" t="s">
        <v>226</v>
      </c>
      <c r="C184" s="13" t="s">
        <v>254</v>
      </c>
      <c r="D184" s="14">
        <f t="shared" si="29"/>
        <v>355190.71999999997</v>
      </c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>
        <v>355190.71999999997</v>
      </c>
      <c r="T184" s="14"/>
      <c r="U184" s="14"/>
      <c r="V184" s="14"/>
      <c r="W184" s="14"/>
      <c r="X184" s="12" t="s">
        <v>70</v>
      </c>
      <c r="Y184" s="13" t="s">
        <v>71</v>
      </c>
    </row>
    <row r="185" ht="25.5" hidden="1">
      <c r="A185" s="12" t="s">
        <v>194</v>
      </c>
      <c r="B185" s="13" t="s">
        <v>226</v>
      </c>
      <c r="C185" s="13" t="s">
        <v>255</v>
      </c>
      <c r="D185" s="14">
        <f t="shared" si="29"/>
        <v>1632368.1899999999</v>
      </c>
      <c r="E185" s="14">
        <v>1632368.1899999999</v>
      </c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2" t="s">
        <v>70</v>
      </c>
      <c r="Y185" s="13" t="s">
        <v>71</v>
      </c>
    </row>
    <row r="186" hidden="1">
      <c r="A186" s="12" t="s">
        <v>196</v>
      </c>
      <c r="B186" s="13" t="s">
        <v>226</v>
      </c>
      <c r="C186" s="13" t="s">
        <v>256</v>
      </c>
      <c r="D186" s="14">
        <f t="shared" si="29"/>
        <v>355190.71999999997</v>
      </c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>
        <v>355190.71999999997</v>
      </c>
      <c r="T186" s="14"/>
      <c r="U186" s="14"/>
      <c r="V186" s="14"/>
      <c r="W186" s="14"/>
      <c r="X186" s="12" t="s">
        <v>70</v>
      </c>
      <c r="Y186" s="13" t="s">
        <v>71</v>
      </c>
    </row>
    <row r="187" hidden="1">
      <c r="A187" s="12" t="s">
        <v>198</v>
      </c>
      <c r="B187" s="13" t="s">
        <v>226</v>
      </c>
      <c r="C187" s="13" t="s">
        <v>257</v>
      </c>
      <c r="D187" s="14">
        <f t="shared" si="29"/>
        <v>248167.25</v>
      </c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>
        <v>248167.25</v>
      </c>
      <c r="T187" s="14"/>
      <c r="U187" s="14"/>
      <c r="V187" s="14"/>
      <c r="W187" s="14"/>
      <c r="X187" s="12" t="s">
        <v>70</v>
      </c>
      <c r="Y187" s="13" t="s">
        <v>71</v>
      </c>
    </row>
    <row r="188" hidden="1">
      <c r="A188" s="12" t="s">
        <v>200</v>
      </c>
      <c r="B188" s="13" t="s">
        <v>226</v>
      </c>
      <c r="C188" s="13" t="s">
        <v>258</v>
      </c>
      <c r="D188" s="14">
        <f t="shared" si="29"/>
        <v>248167.25</v>
      </c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>
        <v>248167.25</v>
      </c>
      <c r="T188" s="14"/>
      <c r="U188" s="14"/>
      <c r="V188" s="14"/>
      <c r="W188" s="14"/>
      <c r="X188" s="12" t="s">
        <v>70</v>
      </c>
      <c r="Y188" s="13" t="s">
        <v>71</v>
      </c>
    </row>
    <row r="189" hidden="1">
      <c r="A189" s="12" t="s">
        <v>202</v>
      </c>
      <c r="B189" s="13" t="s">
        <v>226</v>
      </c>
      <c r="C189" s="13" t="s">
        <v>259</v>
      </c>
      <c r="D189" s="14">
        <f t="shared" si="29"/>
        <v>248167.25</v>
      </c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>
        <v>248167.25</v>
      </c>
      <c r="T189" s="14"/>
      <c r="U189" s="14"/>
      <c r="V189" s="14"/>
      <c r="W189" s="14"/>
      <c r="X189" s="12" t="s">
        <v>70</v>
      </c>
      <c r="Y189" s="13" t="s">
        <v>71</v>
      </c>
    </row>
    <row r="190" hidden="1">
      <c r="A190" s="12" t="s">
        <v>260</v>
      </c>
      <c r="B190" s="13" t="s">
        <v>226</v>
      </c>
      <c r="C190" s="13" t="s">
        <v>261</v>
      </c>
      <c r="D190" s="14">
        <f t="shared" si="29"/>
        <v>7877680.0999999996</v>
      </c>
      <c r="E190" s="14"/>
      <c r="F190" s="14"/>
      <c r="G190" s="14"/>
      <c r="H190" s="14"/>
      <c r="I190" s="14">
        <v>7877680.0999999996</v>
      </c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2" t="s">
        <v>70</v>
      </c>
      <c r="Y190" s="13" t="s">
        <v>71</v>
      </c>
    </row>
    <row r="191" hidden="1">
      <c r="A191" s="12" t="s">
        <v>262</v>
      </c>
      <c r="B191" s="13" t="s">
        <v>226</v>
      </c>
      <c r="C191" s="13" t="s">
        <v>263</v>
      </c>
      <c r="D191" s="14">
        <f t="shared" si="29"/>
        <v>6734882.6500000004</v>
      </c>
      <c r="E191" s="14"/>
      <c r="F191" s="14">
        <v>6486715.4000000004</v>
      </c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>
        <v>248167.25</v>
      </c>
      <c r="T191" s="14"/>
      <c r="U191" s="14"/>
      <c r="V191" s="14"/>
      <c r="W191" s="14"/>
      <c r="X191" s="12" t="s">
        <v>70</v>
      </c>
      <c r="Y191" s="13" t="s">
        <v>71</v>
      </c>
    </row>
    <row r="192" ht="25.5" hidden="1">
      <c r="A192" s="12" t="s">
        <v>264</v>
      </c>
      <c r="B192" s="13" t="s">
        <v>226</v>
      </c>
      <c r="C192" s="13" t="s">
        <v>265</v>
      </c>
      <c r="D192" s="14">
        <f t="shared" si="29"/>
        <v>248167.25</v>
      </c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>
        <v>248167.25</v>
      </c>
      <c r="T192" s="14"/>
      <c r="U192" s="14"/>
      <c r="V192" s="14"/>
      <c r="W192" s="14"/>
      <c r="X192" s="12" t="s">
        <v>70</v>
      </c>
      <c r="Y192" s="13" t="s">
        <v>71</v>
      </c>
    </row>
    <row r="193" hidden="1">
      <c r="A193" s="12" t="s">
        <v>266</v>
      </c>
      <c r="B193" s="13" t="s">
        <v>226</v>
      </c>
      <c r="C193" s="13" t="s">
        <v>267</v>
      </c>
      <c r="D193" s="14">
        <f t="shared" si="29"/>
        <v>355190.71999999997</v>
      </c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>
        <v>355190.71999999997</v>
      </c>
      <c r="T193" s="14"/>
      <c r="U193" s="14"/>
      <c r="V193" s="14"/>
      <c r="W193" s="14"/>
      <c r="X193" s="12" t="s">
        <v>70</v>
      </c>
      <c r="Y193" s="13" t="s">
        <v>71</v>
      </c>
    </row>
    <row r="194" hidden="1">
      <c r="A194" s="12" t="s">
        <v>268</v>
      </c>
      <c r="B194" s="13" t="s">
        <v>226</v>
      </c>
      <c r="C194" s="13" t="s">
        <v>269</v>
      </c>
      <c r="D194" s="14">
        <f>SUBTOTAL(9,E194:K194,M194:W194)</f>
        <v>0</v>
      </c>
      <c r="E194" s="14"/>
      <c r="F194" s="14"/>
      <c r="G194" s="14"/>
      <c r="H194" s="14"/>
      <c r="I194" s="14"/>
      <c r="J194" s="14"/>
      <c r="K194" s="14"/>
      <c r="L194" s="14">
        <v>1</v>
      </c>
      <c r="M194" s="14">
        <v>5557017.8399999999</v>
      </c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2" t="s">
        <v>70</v>
      </c>
      <c r="Y194" s="13" t="s">
        <v>71</v>
      </c>
    </row>
    <row r="195" hidden="1">
      <c r="A195" s="12" t="s">
        <v>270</v>
      </c>
      <c r="B195" s="13" t="s">
        <v>226</v>
      </c>
      <c r="C195" s="13" t="s">
        <v>271</v>
      </c>
      <c r="D195" s="14">
        <f t="shared" ref="D195:D202" si="30">SUM(E195:W195)</f>
        <v>248167.25</v>
      </c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>
        <v>248167.25</v>
      </c>
      <c r="T195" s="14"/>
      <c r="U195" s="14"/>
      <c r="V195" s="14"/>
      <c r="W195" s="14"/>
      <c r="X195" s="12" t="s">
        <v>70</v>
      </c>
      <c r="Y195" s="13" t="s">
        <v>71</v>
      </c>
    </row>
    <row r="196" hidden="1">
      <c r="A196" s="12" t="s">
        <v>272</v>
      </c>
      <c r="B196" s="13" t="s">
        <v>226</v>
      </c>
      <c r="C196" s="13" t="s">
        <v>273</v>
      </c>
      <c r="D196" s="14">
        <f t="shared" si="30"/>
        <v>10860888.16</v>
      </c>
      <c r="E196" s="14"/>
      <c r="F196" s="14"/>
      <c r="G196" s="14"/>
      <c r="H196" s="14"/>
      <c r="I196" s="14"/>
      <c r="J196" s="14"/>
      <c r="K196" s="14"/>
      <c r="L196" s="14"/>
      <c r="M196" s="14"/>
      <c r="N196" s="14">
        <v>10612720.91</v>
      </c>
      <c r="O196" s="14"/>
      <c r="P196" s="14"/>
      <c r="Q196" s="14"/>
      <c r="R196" s="14"/>
      <c r="S196" s="14">
        <v>248167.25</v>
      </c>
      <c r="T196" s="14"/>
      <c r="U196" s="14"/>
      <c r="V196" s="14"/>
      <c r="W196" s="14"/>
      <c r="X196" s="12" t="s">
        <v>70</v>
      </c>
      <c r="Y196" s="13" t="s">
        <v>71</v>
      </c>
    </row>
    <row r="197" hidden="1">
      <c r="A197" s="12" t="s">
        <v>274</v>
      </c>
      <c r="B197" s="13" t="s">
        <v>226</v>
      </c>
      <c r="C197" s="13" t="s">
        <v>275</v>
      </c>
      <c r="D197" s="14">
        <f t="shared" si="30"/>
        <v>248167.25</v>
      </c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>
        <v>248167.25</v>
      </c>
      <c r="T197" s="14"/>
      <c r="U197" s="14"/>
      <c r="V197" s="14"/>
      <c r="W197" s="14"/>
      <c r="X197" s="12" t="s">
        <v>70</v>
      </c>
      <c r="Y197" s="13" t="s">
        <v>71</v>
      </c>
    </row>
    <row r="198" hidden="1">
      <c r="A198" s="12" t="s">
        <v>276</v>
      </c>
      <c r="B198" s="13" t="s">
        <v>226</v>
      </c>
      <c r="C198" s="13" t="s">
        <v>277</v>
      </c>
      <c r="D198" s="14">
        <f t="shared" si="30"/>
        <v>355190.71999999997</v>
      </c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>
        <v>355190.71999999997</v>
      </c>
      <c r="T198" s="14"/>
      <c r="U198" s="14"/>
      <c r="V198" s="14"/>
      <c r="W198" s="14"/>
      <c r="X198" s="12" t="s">
        <v>70</v>
      </c>
      <c r="Y198" s="13" t="s">
        <v>71</v>
      </c>
    </row>
    <row r="199" hidden="1">
      <c r="A199" s="12" t="s">
        <v>278</v>
      </c>
      <c r="B199" s="13" t="s">
        <v>226</v>
      </c>
      <c r="C199" s="13" t="s">
        <v>279</v>
      </c>
      <c r="D199" s="14">
        <f t="shared" si="30"/>
        <v>355190.71999999997</v>
      </c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>
        <v>355190.71999999997</v>
      </c>
      <c r="T199" s="14"/>
      <c r="U199" s="14"/>
      <c r="V199" s="14"/>
      <c r="W199" s="14"/>
      <c r="X199" s="12" t="s">
        <v>70</v>
      </c>
      <c r="Y199" s="13" t="s">
        <v>71</v>
      </c>
    </row>
    <row r="200" hidden="1">
      <c r="A200" s="12" t="s">
        <v>280</v>
      </c>
      <c r="B200" s="13" t="s">
        <v>226</v>
      </c>
      <c r="C200" s="13" t="s">
        <v>281</v>
      </c>
      <c r="D200" s="14">
        <f t="shared" si="30"/>
        <v>355190.71999999997</v>
      </c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>
        <v>355190.71999999997</v>
      </c>
      <c r="T200" s="14"/>
      <c r="U200" s="14"/>
      <c r="V200" s="14"/>
      <c r="W200" s="14"/>
      <c r="X200" s="12" t="s">
        <v>70</v>
      </c>
      <c r="Y200" s="13" t="s">
        <v>71</v>
      </c>
    </row>
    <row r="201" hidden="1">
      <c r="A201" s="12" t="s">
        <v>282</v>
      </c>
      <c r="B201" s="13" t="s">
        <v>226</v>
      </c>
      <c r="C201" s="13" t="s">
        <v>283</v>
      </c>
      <c r="D201" s="14">
        <f t="shared" si="30"/>
        <v>3577819.5800000001</v>
      </c>
      <c r="E201" s="14">
        <v>3222628.8599999999</v>
      </c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>
        <v>355190.71999999997</v>
      </c>
      <c r="T201" s="14"/>
      <c r="U201" s="14"/>
      <c r="V201" s="14"/>
      <c r="W201" s="14"/>
      <c r="X201" s="12" t="s">
        <v>70</v>
      </c>
      <c r="Y201" s="13" t="s">
        <v>71</v>
      </c>
    </row>
    <row r="202" hidden="1">
      <c r="A202" s="12" t="s">
        <v>284</v>
      </c>
      <c r="B202" s="13" t="s">
        <v>226</v>
      </c>
      <c r="C202" s="13" t="s">
        <v>285</v>
      </c>
      <c r="D202" s="14">
        <f t="shared" si="30"/>
        <v>355190.71999999997</v>
      </c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>
        <v>355190.71999999997</v>
      </c>
      <c r="T202" s="14"/>
      <c r="U202" s="14"/>
      <c r="V202" s="14"/>
      <c r="W202" s="14"/>
      <c r="X202" s="12" t="s">
        <v>70</v>
      </c>
      <c r="Y202" s="13" t="s">
        <v>71</v>
      </c>
    </row>
    <row r="203" hidden="1">
      <c r="A203" s="6"/>
      <c r="B203" s="10"/>
      <c r="C203" s="11" t="s">
        <v>286</v>
      </c>
      <c r="D203" s="9">
        <f t="shared" ref="D203:W203" si="31">SUM(D204:D213)</f>
        <v>83228220.25</v>
      </c>
      <c r="E203" s="9">
        <f t="shared" si="31"/>
        <v>8743225.5099999998</v>
      </c>
      <c r="F203" s="9">
        <f t="shared" si="31"/>
        <v>0</v>
      </c>
      <c r="G203" s="9">
        <f t="shared" si="31"/>
        <v>0</v>
      </c>
      <c r="H203" s="9">
        <f t="shared" si="31"/>
        <v>0</v>
      </c>
      <c r="I203" s="9">
        <f t="shared" si="31"/>
        <v>0</v>
      </c>
      <c r="J203" s="9">
        <f t="shared" si="31"/>
        <v>0</v>
      </c>
      <c r="K203" s="9">
        <f t="shared" si="31"/>
        <v>0</v>
      </c>
      <c r="L203" s="9">
        <f t="shared" si="31"/>
        <v>0</v>
      </c>
      <c r="M203" s="9">
        <f t="shared" si="31"/>
        <v>0</v>
      </c>
      <c r="N203" s="9">
        <f t="shared" si="31"/>
        <v>46965170.900000006</v>
      </c>
      <c r="O203" s="9">
        <f t="shared" si="31"/>
        <v>27519823.84</v>
      </c>
      <c r="P203" s="9">
        <f t="shared" si="31"/>
        <v>0</v>
      </c>
      <c r="Q203" s="9">
        <f t="shared" si="31"/>
        <v>0</v>
      </c>
      <c r="R203" s="9">
        <f t="shared" si="31"/>
        <v>0</v>
      </c>
      <c r="S203" s="9">
        <f t="shared" si="31"/>
        <v>0</v>
      </c>
      <c r="T203" s="9">
        <f t="shared" si="31"/>
        <v>0</v>
      </c>
      <c r="U203" s="9">
        <f t="shared" si="31"/>
        <v>0</v>
      </c>
      <c r="V203" s="9">
        <f t="shared" si="31"/>
        <v>0</v>
      </c>
      <c r="W203" s="9">
        <f t="shared" si="31"/>
        <v>0</v>
      </c>
      <c r="X203" s="15"/>
      <c r="Y203" s="10"/>
    </row>
    <row r="204" ht="25.5" hidden="1">
      <c r="A204" s="12" t="s">
        <v>41</v>
      </c>
      <c r="B204" s="13" t="s">
        <v>286</v>
      </c>
      <c r="C204" s="13" t="s">
        <v>287</v>
      </c>
      <c r="D204" s="14">
        <f t="shared" ref="D204:D213" si="32">SUM(E204:W204)</f>
        <v>3500739.0099999998</v>
      </c>
      <c r="E204" s="14">
        <v>3500739.0099999998</v>
      </c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2" t="s">
        <v>70</v>
      </c>
      <c r="Y204" s="13" t="s">
        <v>71</v>
      </c>
    </row>
    <row r="205" ht="25.5" hidden="1">
      <c r="A205" s="12" t="s">
        <v>42</v>
      </c>
      <c r="B205" s="13" t="s">
        <v>286</v>
      </c>
      <c r="C205" s="13" t="s">
        <v>288</v>
      </c>
      <c r="D205" s="14">
        <f t="shared" si="32"/>
        <v>3913091.9399999999</v>
      </c>
      <c r="E205" s="14">
        <v>3913091.9399999999</v>
      </c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2" t="s">
        <v>70</v>
      </c>
      <c r="Y205" s="13" t="s">
        <v>71</v>
      </c>
    </row>
    <row r="206" ht="25.5" hidden="1">
      <c r="A206" s="12" t="s">
        <v>43</v>
      </c>
      <c r="B206" s="13" t="s">
        <v>286</v>
      </c>
      <c r="C206" s="13" t="s">
        <v>289</v>
      </c>
      <c r="D206" s="14">
        <f t="shared" si="32"/>
        <v>15776731.26</v>
      </c>
      <c r="E206" s="14"/>
      <c r="F206" s="14"/>
      <c r="G206" s="14"/>
      <c r="H206" s="14"/>
      <c r="I206" s="14"/>
      <c r="J206" s="14"/>
      <c r="K206" s="14"/>
      <c r="L206" s="14"/>
      <c r="M206" s="14"/>
      <c r="N206" s="14">
        <v>15776731.26</v>
      </c>
      <c r="O206" s="14"/>
      <c r="P206" s="14"/>
      <c r="Q206" s="14"/>
      <c r="R206" s="14"/>
      <c r="S206" s="14"/>
      <c r="T206" s="14"/>
      <c r="U206" s="14"/>
      <c r="V206" s="14"/>
      <c r="W206" s="14"/>
      <c r="X206" s="12" t="s">
        <v>70</v>
      </c>
      <c r="Y206" s="13" t="s">
        <v>74</v>
      </c>
    </row>
    <row r="207" ht="25.5" hidden="1">
      <c r="A207" s="12" t="s">
        <v>44</v>
      </c>
      <c r="B207" s="13" t="s">
        <v>286</v>
      </c>
      <c r="C207" s="13" t="s">
        <v>290</v>
      </c>
      <c r="D207" s="14">
        <f t="shared" si="32"/>
        <v>19644663.699999999</v>
      </c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>
        <v>19644663.699999999</v>
      </c>
      <c r="P207" s="14"/>
      <c r="Q207" s="14"/>
      <c r="R207" s="14"/>
      <c r="S207" s="14"/>
      <c r="T207" s="14"/>
      <c r="U207" s="14"/>
      <c r="V207" s="14"/>
      <c r="W207" s="14"/>
      <c r="X207" s="12" t="s">
        <v>70</v>
      </c>
      <c r="Y207" s="13" t="s">
        <v>71</v>
      </c>
    </row>
    <row r="208" ht="25.5" hidden="1">
      <c r="A208" s="12" t="s">
        <v>45</v>
      </c>
      <c r="B208" s="13" t="s">
        <v>286</v>
      </c>
      <c r="C208" s="18" t="s">
        <v>291</v>
      </c>
      <c r="D208" s="14">
        <f t="shared" si="32"/>
        <v>6126286.9900000002</v>
      </c>
      <c r="E208" s="14"/>
      <c r="F208" s="14"/>
      <c r="G208" s="14"/>
      <c r="H208" s="14"/>
      <c r="I208" s="14"/>
      <c r="J208" s="14"/>
      <c r="K208" s="14"/>
      <c r="L208" s="14"/>
      <c r="M208" s="14"/>
      <c r="N208" s="14">
        <v>6126286.9900000002</v>
      </c>
      <c r="O208" s="14"/>
      <c r="P208" s="14"/>
      <c r="Q208" s="14"/>
      <c r="R208" s="14"/>
      <c r="S208" s="14"/>
      <c r="T208" s="14"/>
      <c r="U208" s="14"/>
      <c r="V208" s="14"/>
      <c r="W208" s="14"/>
      <c r="X208" s="12" t="s">
        <v>70</v>
      </c>
      <c r="Y208" s="13" t="s">
        <v>74</v>
      </c>
    </row>
    <row r="209" ht="25.5" hidden="1">
      <c r="A209" s="12" t="s">
        <v>46</v>
      </c>
      <c r="B209" s="13" t="s">
        <v>286</v>
      </c>
      <c r="C209" s="18" t="s">
        <v>292</v>
      </c>
      <c r="D209" s="14">
        <f t="shared" si="32"/>
        <v>6178183.6200000001</v>
      </c>
      <c r="E209" s="14"/>
      <c r="F209" s="14"/>
      <c r="G209" s="14"/>
      <c r="H209" s="14"/>
      <c r="I209" s="14"/>
      <c r="J209" s="14"/>
      <c r="K209" s="14"/>
      <c r="L209" s="14"/>
      <c r="M209" s="14"/>
      <c r="N209" s="14">
        <v>6178183.6200000001</v>
      </c>
      <c r="O209" s="14"/>
      <c r="P209" s="14"/>
      <c r="Q209" s="14"/>
      <c r="R209" s="14"/>
      <c r="S209" s="14"/>
      <c r="T209" s="14"/>
      <c r="U209" s="14"/>
      <c r="V209" s="14"/>
      <c r="W209" s="14"/>
      <c r="X209" s="12" t="s">
        <v>70</v>
      </c>
      <c r="Y209" s="13" t="s">
        <v>74</v>
      </c>
    </row>
    <row r="210" ht="25.5" hidden="1">
      <c r="A210" s="12" t="s">
        <v>47</v>
      </c>
      <c r="B210" s="13" t="s">
        <v>286</v>
      </c>
      <c r="C210" s="13" t="s">
        <v>293</v>
      </c>
      <c r="D210" s="14">
        <f t="shared" si="32"/>
        <v>5967538.7400000002</v>
      </c>
      <c r="E210" s="14"/>
      <c r="F210" s="14"/>
      <c r="G210" s="14"/>
      <c r="H210" s="14"/>
      <c r="I210" s="14"/>
      <c r="J210" s="14"/>
      <c r="K210" s="14"/>
      <c r="L210" s="14"/>
      <c r="M210" s="14"/>
      <c r="N210" s="14">
        <v>5967538.7400000002</v>
      </c>
      <c r="O210" s="14"/>
      <c r="P210" s="14"/>
      <c r="Q210" s="14"/>
      <c r="R210" s="14"/>
      <c r="S210" s="14"/>
      <c r="T210" s="14"/>
      <c r="U210" s="14"/>
      <c r="V210" s="14"/>
      <c r="W210" s="14"/>
      <c r="X210" s="12" t="s">
        <v>70</v>
      </c>
      <c r="Y210" s="13" t="s">
        <v>74</v>
      </c>
    </row>
    <row r="211" ht="25.5" hidden="1">
      <c r="A211" s="12" t="s">
        <v>48</v>
      </c>
      <c r="B211" s="13" t="s">
        <v>286</v>
      </c>
      <c r="C211" s="13" t="s">
        <v>294</v>
      </c>
      <c r="D211" s="14">
        <f t="shared" si="32"/>
        <v>11495328.289999999</v>
      </c>
      <c r="E211" s="14"/>
      <c r="F211" s="14"/>
      <c r="G211" s="14"/>
      <c r="H211" s="14"/>
      <c r="I211" s="14"/>
      <c r="J211" s="14"/>
      <c r="K211" s="14"/>
      <c r="L211" s="14"/>
      <c r="M211" s="14"/>
      <c r="N211" s="14">
        <v>7141281.8099999996</v>
      </c>
      <c r="O211" s="14">
        <v>4354046.4800000004</v>
      </c>
      <c r="P211" s="14"/>
      <c r="Q211" s="14"/>
      <c r="R211" s="14"/>
      <c r="S211" s="14"/>
      <c r="T211" s="14"/>
      <c r="U211" s="14"/>
      <c r="V211" s="14"/>
      <c r="W211" s="14"/>
      <c r="X211" s="12" t="s">
        <v>70</v>
      </c>
      <c r="Y211" s="13" t="s">
        <v>74</v>
      </c>
    </row>
    <row r="212" ht="25.5" hidden="1">
      <c r="A212" s="12" t="s">
        <v>49</v>
      </c>
      <c r="B212" s="13" t="s">
        <v>286</v>
      </c>
      <c r="C212" s="18" t="s">
        <v>295</v>
      </c>
      <c r="D212" s="14">
        <f t="shared" si="32"/>
        <v>9296262.1400000006</v>
      </c>
      <c r="E212" s="14"/>
      <c r="F212" s="14"/>
      <c r="G212" s="14"/>
      <c r="H212" s="14"/>
      <c r="I212" s="14"/>
      <c r="J212" s="14"/>
      <c r="K212" s="14"/>
      <c r="L212" s="14"/>
      <c r="M212" s="14"/>
      <c r="N212" s="14">
        <v>5775148.4800000004</v>
      </c>
      <c r="O212" s="14">
        <v>3521113.6600000001</v>
      </c>
      <c r="P212" s="14"/>
      <c r="Q212" s="14"/>
      <c r="R212" s="14"/>
      <c r="S212" s="14"/>
      <c r="T212" s="14"/>
      <c r="U212" s="14"/>
      <c r="V212" s="14"/>
      <c r="W212" s="14"/>
      <c r="X212" s="12" t="s">
        <v>70</v>
      </c>
      <c r="Y212" s="13" t="s">
        <v>74</v>
      </c>
    </row>
    <row r="213" ht="25.5" hidden="1">
      <c r="A213" s="12" t="s">
        <v>50</v>
      </c>
      <c r="B213" s="13" t="s">
        <v>286</v>
      </c>
      <c r="C213" s="13" t="s">
        <v>296</v>
      </c>
      <c r="D213" s="14">
        <f t="shared" si="32"/>
        <v>1329394.5600000001</v>
      </c>
      <c r="E213" s="14">
        <v>1329394.5600000001</v>
      </c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2" t="s">
        <v>70</v>
      </c>
      <c r="Y213" s="13" t="s">
        <v>71</v>
      </c>
    </row>
    <row r="214" hidden="1">
      <c r="A214" s="6"/>
      <c r="B214" s="10"/>
      <c r="C214" s="11" t="s">
        <v>297</v>
      </c>
      <c r="D214" s="9">
        <f t="shared" ref="D214:W214" si="33">SUM(D215:D218)</f>
        <v>30971787.579999998</v>
      </c>
      <c r="E214" s="9">
        <f t="shared" si="33"/>
        <v>643399.21999999997</v>
      </c>
      <c r="F214" s="9">
        <f t="shared" si="33"/>
        <v>7301384.2999999998</v>
      </c>
      <c r="G214" s="9">
        <f t="shared" si="33"/>
        <v>0</v>
      </c>
      <c r="H214" s="9">
        <f t="shared" si="33"/>
        <v>328392.45000000001</v>
      </c>
      <c r="I214" s="9">
        <f t="shared" si="33"/>
        <v>1012809.22</v>
      </c>
      <c r="J214" s="9">
        <f t="shared" si="33"/>
        <v>560355.85999999999</v>
      </c>
      <c r="K214" s="9">
        <f t="shared" si="33"/>
        <v>0</v>
      </c>
      <c r="L214" s="9">
        <f t="shared" si="33"/>
        <v>0</v>
      </c>
      <c r="M214" s="9">
        <f t="shared" si="33"/>
        <v>0</v>
      </c>
      <c r="N214" s="9">
        <f t="shared" si="33"/>
        <v>21125446.530000001</v>
      </c>
      <c r="O214" s="9">
        <f t="shared" si="33"/>
        <v>0</v>
      </c>
      <c r="P214" s="9">
        <f t="shared" si="33"/>
        <v>0</v>
      </c>
      <c r="Q214" s="9">
        <f t="shared" si="33"/>
        <v>0</v>
      </c>
      <c r="R214" s="9">
        <f t="shared" si="33"/>
        <v>0</v>
      </c>
      <c r="S214" s="9">
        <f t="shared" si="33"/>
        <v>0</v>
      </c>
      <c r="T214" s="9">
        <f t="shared" si="33"/>
        <v>0</v>
      </c>
      <c r="U214" s="9">
        <f t="shared" si="33"/>
        <v>0</v>
      </c>
      <c r="V214" s="9">
        <f t="shared" si="33"/>
        <v>0</v>
      </c>
      <c r="W214" s="9">
        <f t="shared" si="33"/>
        <v>0</v>
      </c>
      <c r="X214" s="15"/>
      <c r="Y214" s="10"/>
    </row>
    <row r="215" ht="25.5" hidden="1">
      <c r="A215" s="12" t="s">
        <v>41</v>
      </c>
      <c r="B215" s="13" t="s">
        <v>297</v>
      </c>
      <c r="C215" s="13" t="s">
        <v>298</v>
      </c>
      <c r="D215" s="14">
        <f t="shared" ref="D215:D218" si="34">SUM(E215:W215)</f>
        <v>6036436.0800000001</v>
      </c>
      <c r="E215" s="14"/>
      <c r="F215" s="14"/>
      <c r="G215" s="14"/>
      <c r="H215" s="14"/>
      <c r="I215" s="14"/>
      <c r="J215" s="14"/>
      <c r="K215" s="14"/>
      <c r="L215" s="14"/>
      <c r="M215" s="14"/>
      <c r="N215" s="14">
        <v>6036436.0800000001</v>
      </c>
      <c r="O215" s="14"/>
      <c r="P215" s="14"/>
      <c r="Q215" s="14"/>
      <c r="R215" s="14"/>
      <c r="S215" s="14"/>
      <c r="T215" s="14"/>
      <c r="U215" s="14"/>
      <c r="V215" s="14"/>
      <c r="W215" s="14"/>
      <c r="X215" s="12" t="s">
        <v>70</v>
      </c>
      <c r="Y215" s="13" t="s">
        <v>74</v>
      </c>
    </row>
    <row r="216" ht="25.5" hidden="1">
      <c r="A216" s="12" t="s">
        <v>42</v>
      </c>
      <c r="B216" s="13" t="s">
        <v>297</v>
      </c>
      <c r="C216" s="13" t="s">
        <v>299</v>
      </c>
      <c r="D216" s="14">
        <f t="shared" si="34"/>
        <v>5183928.3399999999</v>
      </c>
      <c r="E216" s="14"/>
      <c r="F216" s="14"/>
      <c r="G216" s="14"/>
      <c r="H216" s="14"/>
      <c r="I216" s="14"/>
      <c r="J216" s="14"/>
      <c r="K216" s="14"/>
      <c r="L216" s="14"/>
      <c r="M216" s="14"/>
      <c r="N216" s="14">
        <v>5183928.3399999999</v>
      </c>
      <c r="O216" s="14"/>
      <c r="P216" s="14"/>
      <c r="Q216" s="14"/>
      <c r="R216" s="14"/>
      <c r="S216" s="14"/>
      <c r="T216" s="14"/>
      <c r="U216" s="14"/>
      <c r="V216" s="14"/>
      <c r="W216" s="14"/>
      <c r="X216" s="12" t="s">
        <v>70</v>
      </c>
      <c r="Y216" s="13" t="s">
        <v>74</v>
      </c>
    </row>
    <row r="217" ht="25.5" hidden="1">
      <c r="A217" s="12" t="s">
        <v>43</v>
      </c>
      <c r="B217" s="13" t="s">
        <v>297</v>
      </c>
      <c r="C217" s="13" t="s">
        <v>300</v>
      </c>
      <c r="D217" s="14">
        <f t="shared" si="34"/>
        <v>9846341.0499999989</v>
      </c>
      <c r="E217" s="14">
        <v>643399.21999999997</v>
      </c>
      <c r="F217" s="14">
        <v>7301384.2999999998</v>
      </c>
      <c r="G217" s="14"/>
      <c r="H217" s="14">
        <v>328392.45000000001</v>
      </c>
      <c r="I217" s="14">
        <v>1012809.22</v>
      </c>
      <c r="J217" s="14">
        <v>560355.85999999999</v>
      </c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2" t="s">
        <v>70</v>
      </c>
      <c r="Y217" s="13" t="s">
        <v>74</v>
      </c>
    </row>
    <row r="218" ht="25.5" hidden="1">
      <c r="A218" s="12" t="s">
        <v>44</v>
      </c>
      <c r="B218" s="13" t="s">
        <v>297</v>
      </c>
      <c r="C218" s="13" t="s">
        <v>301</v>
      </c>
      <c r="D218" s="14">
        <f t="shared" si="34"/>
        <v>9905082.1099999994</v>
      </c>
      <c r="E218" s="14"/>
      <c r="F218" s="14"/>
      <c r="G218" s="14"/>
      <c r="H218" s="14"/>
      <c r="I218" s="14"/>
      <c r="J218" s="14"/>
      <c r="K218" s="14"/>
      <c r="L218" s="14"/>
      <c r="M218" s="14"/>
      <c r="N218" s="14">
        <v>9905082.1099999994</v>
      </c>
      <c r="O218" s="14"/>
      <c r="P218" s="14"/>
      <c r="Q218" s="14"/>
      <c r="R218" s="14"/>
      <c r="S218" s="14"/>
      <c r="T218" s="14"/>
      <c r="U218" s="14"/>
      <c r="V218" s="14"/>
      <c r="W218" s="14"/>
      <c r="X218" s="12" t="s">
        <v>70</v>
      </c>
      <c r="Y218" s="13" t="s">
        <v>74</v>
      </c>
    </row>
    <row r="219" hidden="1">
      <c r="A219" s="6"/>
      <c r="B219" s="10"/>
      <c r="C219" s="11" t="s">
        <v>302</v>
      </c>
      <c r="D219" s="9">
        <f t="shared" ref="D219:W219" si="35">SUM(D220)</f>
        <v>268995.95000000001</v>
      </c>
      <c r="E219" s="9">
        <f t="shared" si="35"/>
        <v>268995.95000000001</v>
      </c>
      <c r="F219" s="9">
        <f t="shared" si="35"/>
        <v>0</v>
      </c>
      <c r="G219" s="9">
        <f t="shared" si="35"/>
        <v>0</v>
      </c>
      <c r="H219" s="9">
        <f t="shared" si="35"/>
        <v>0</v>
      </c>
      <c r="I219" s="9">
        <f t="shared" si="35"/>
        <v>0</v>
      </c>
      <c r="J219" s="9">
        <f t="shared" si="35"/>
        <v>0</v>
      </c>
      <c r="K219" s="9">
        <f t="shared" si="35"/>
        <v>0</v>
      </c>
      <c r="L219" s="9">
        <f t="shared" si="35"/>
        <v>0</v>
      </c>
      <c r="M219" s="9">
        <f t="shared" si="35"/>
        <v>0</v>
      </c>
      <c r="N219" s="9">
        <f t="shared" si="35"/>
        <v>0</v>
      </c>
      <c r="O219" s="9">
        <f t="shared" si="35"/>
        <v>0</v>
      </c>
      <c r="P219" s="9">
        <f t="shared" si="35"/>
        <v>0</v>
      </c>
      <c r="Q219" s="9">
        <f t="shared" si="35"/>
        <v>0</v>
      </c>
      <c r="R219" s="9">
        <f t="shared" si="35"/>
        <v>0</v>
      </c>
      <c r="S219" s="9">
        <f t="shared" si="35"/>
        <v>0</v>
      </c>
      <c r="T219" s="9">
        <f t="shared" si="35"/>
        <v>0</v>
      </c>
      <c r="U219" s="9">
        <f t="shared" si="35"/>
        <v>0</v>
      </c>
      <c r="V219" s="9">
        <f t="shared" si="35"/>
        <v>0</v>
      </c>
      <c r="W219" s="9">
        <f t="shared" si="35"/>
        <v>0</v>
      </c>
      <c r="X219" s="15"/>
      <c r="Y219" s="10"/>
    </row>
    <row r="220" ht="25.5" hidden="1">
      <c r="A220" s="12" t="s">
        <v>41</v>
      </c>
      <c r="B220" s="13" t="s">
        <v>302</v>
      </c>
      <c r="C220" s="13" t="s">
        <v>303</v>
      </c>
      <c r="D220" s="14">
        <f>SUM(E220:W220)</f>
        <v>268995.95000000001</v>
      </c>
      <c r="E220" s="14">
        <v>268995.95000000001</v>
      </c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2" t="s">
        <v>70</v>
      </c>
      <c r="Y220" s="13" t="s">
        <v>71</v>
      </c>
    </row>
    <row r="221" hidden="1">
      <c r="A221" s="6"/>
      <c r="B221" s="10"/>
      <c r="C221" s="11" t="s">
        <v>304</v>
      </c>
      <c r="D221" s="9">
        <f t="shared" ref="D221:W221" si="36">SUM(D222:D225)</f>
        <v>49356670.390000001</v>
      </c>
      <c r="E221" s="9">
        <f t="shared" si="36"/>
        <v>0</v>
      </c>
      <c r="F221" s="9">
        <f t="shared" si="36"/>
        <v>0</v>
      </c>
      <c r="G221" s="9">
        <f t="shared" si="36"/>
        <v>0</v>
      </c>
      <c r="H221" s="9">
        <f t="shared" si="36"/>
        <v>0</v>
      </c>
      <c r="I221" s="9">
        <f t="shared" si="36"/>
        <v>0</v>
      </c>
      <c r="J221" s="9">
        <f t="shared" si="36"/>
        <v>0</v>
      </c>
      <c r="K221" s="9">
        <f t="shared" si="36"/>
        <v>0</v>
      </c>
      <c r="L221" s="9">
        <f t="shared" si="36"/>
        <v>0</v>
      </c>
      <c r="M221" s="9">
        <f t="shared" si="36"/>
        <v>0</v>
      </c>
      <c r="N221" s="9">
        <f t="shared" si="36"/>
        <v>48775148.469999999</v>
      </c>
      <c r="O221" s="9">
        <f t="shared" si="36"/>
        <v>0</v>
      </c>
      <c r="P221" s="9">
        <f t="shared" si="36"/>
        <v>0</v>
      </c>
      <c r="Q221" s="9">
        <f t="shared" si="36"/>
        <v>0</v>
      </c>
      <c r="R221" s="9">
        <f t="shared" si="36"/>
        <v>581521.92000000004</v>
      </c>
      <c r="S221" s="9">
        <f t="shared" si="36"/>
        <v>0</v>
      </c>
      <c r="T221" s="9">
        <f t="shared" si="36"/>
        <v>0</v>
      </c>
      <c r="U221" s="9">
        <f t="shared" si="36"/>
        <v>0</v>
      </c>
      <c r="V221" s="9">
        <f t="shared" si="36"/>
        <v>0</v>
      </c>
      <c r="W221" s="9">
        <f t="shared" si="36"/>
        <v>0</v>
      </c>
      <c r="X221" s="15"/>
      <c r="Y221" s="10"/>
    </row>
    <row r="222" ht="25.5" hidden="1">
      <c r="A222" s="12" t="s">
        <v>41</v>
      </c>
      <c r="B222" s="13" t="s">
        <v>304</v>
      </c>
      <c r="C222" s="13" t="s">
        <v>305</v>
      </c>
      <c r="D222" s="14">
        <f t="shared" ref="D222:D225" si="37">SUM(E222:W222)</f>
        <v>16800900.23</v>
      </c>
      <c r="E222" s="14"/>
      <c r="F222" s="14"/>
      <c r="G222" s="14"/>
      <c r="H222" s="14"/>
      <c r="I222" s="14"/>
      <c r="J222" s="14"/>
      <c r="K222" s="14"/>
      <c r="L222" s="14"/>
      <c r="M222" s="14"/>
      <c r="N222" s="14">
        <v>16800900.23</v>
      </c>
      <c r="O222" s="14"/>
      <c r="P222" s="14"/>
      <c r="Q222" s="14"/>
      <c r="R222" s="14"/>
      <c r="S222" s="14"/>
      <c r="T222" s="14"/>
      <c r="U222" s="14"/>
      <c r="V222" s="14"/>
      <c r="W222" s="14"/>
      <c r="X222" s="12" t="s">
        <v>70</v>
      </c>
      <c r="Y222" s="13" t="s">
        <v>71</v>
      </c>
    </row>
    <row r="223" ht="25.5" hidden="1">
      <c r="A223" s="12" t="s">
        <v>42</v>
      </c>
      <c r="B223" s="13" t="s">
        <v>304</v>
      </c>
      <c r="C223" s="13" t="s">
        <v>306</v>
      </c>
      <c r="D223" s="14">
        <f t="shared" si="37"/>
        <v>4863232.6399999997</v>
      </c>
      <c r="E223" s="14"/>
      <c r="F223" s="14"/>
      <c r="G223" s="14"/>
      <c r="H223" s="14"/>
      <c r="I223" s="14"/>
      <c r="J223" s="14"/>
      <c r="K223" s="14"/>
      <c r="L223" s="14"/>
      <c r="M223" s="14"/>
      <c r="N223" s="14">
        <v>4281710.7199999997</v>
      </c>
      <c r="O223" s="14"/>
      <c r="P223" s="14"/>
      <c r="Q223" s="14"/>
      <c r="R223" s="14">
        <v>581521.92000000004</v>
      </c>
      <c r="S223" s="14"/>
      <c r="T223" s="14"/>
      <c r="U223" s="14"/>
      <c r="V223" s="14"/>
      <c r="W223" s="14"/>
      <c r="X223" s="12" t="s">
        <v>70</v>
      </c>
      <c r="Y223" s="13" t="s">
        <v>74</v>
      </c>
    </row>
    <row r="224" ht="25.5" hidden="1">
      <c r="A224" s="12" t="s">
        <v>43</v>
      </c>
      <c r="B224" s="13" t="s">
        <v>304</v>
      </c>
      <c r="C224" s="13" t="s">
        <v>307</v>
      </c>
      <c r="D224" s="14">
        <f t="shared" si="37"/>
        <v>13204490.02</v>
      </c>
      <c r="E224" s="14"/>
      <c r="F224" s="14"/>
      <c r="G224" s="14"/>
      <c r="H224" s="14"/>
      <c r="I224" s="14"/>
      <c r="J224" s="14"/>
      <c r="K224" s="14"/>
      <c r="L224" s="14"/>
      <c r="M224" s="14"/>
      <c r="N224" s="14">
        <v>13204490.02</v>
      </c>
      <c r="O224" s="14"/>
      <c r="P224" s="14"/>
      <c r="Q224" s="14"/>
      <c r="R224" s="14"/>
      <c r="S224" s="14"/>
      <c r="T224" s="14"/>
      <c r="U224" s="14"/>
      <c r="V224" s="14"/>
      <c r="W224" s="14"/>
      <c r="X224" s="12" t="s">
        <v>70</v>
      </c>
      <c r="Y224" s="13" t="s">
        <v>71</v>
      </c>
    </row>
    <row r="225" ht="25.5" hidden="1">
      <c r="A225" s="12" t="s">
        <v>44</v>
      </c>
      <c r="B225" s="13" t="s">
        <v>304</v>
      </c>
      <c r="C225" s="13" t="s">
        <v>308</v>
      </c>
      <c r="D225" s="14">
        <f t="shared" si="37"/>
        <v>14488047.5</v>
      </c>
      <c r="E225" s="14"/>
      <c r="F225" s="14"/>
      <c r="G225" s="14"/>
      <c r="H225" s="14"/>
      <c r="I225" s="14"/>
      <c r="J225" s="14"/>
      <c r="K225" s="14"/>
      <c r="L225" s="14"/>
      <c r="M225" s="14"/>
      <c r="N225" s="14">
        <v>14488047.5</v>
      </c>
      <c r="O225" s="14"/>
      <c r="P225" s="14"/>
      <c r="Q225" s="14"/>
      <c r="R225" s="14"/>
      <c r="S225" s="14"/>
      <c r="T225" s="14"/>
      <c r="U225" s="14"/>
      <c r="V225" s="14"/>
      <c r="W225" s="14"/>
      <c r="X225" s="12" t="s">
        <v>70</v>
      </c>
      <c r="Y225" s="13" t="s">
        <v>74</v>
      </c>
    </row>
    <row r="226" hidden="1">
      <c r="A226" s="6"/>
      <c r="B226" s="10"/>
      <c r="C226" s="11" t="s">
        <v>309</v>
      </c>
      <c r="D226" s="9">
        <f t="shared" ref="D226:W226" si="38">SUM(D227:D229)</f>
        <v>15887720.970000001</v>
      </c>
      <c r="E226" s="9">
        <f t="shared" si="38"/>
        <v>0</v>
      </c>
      <c r="F226" s="9">
        <f t="shared" si="38"/>
        <v>0</v>
      </c>
      <c r="G226" s="9">
        <f t="shared" si="38"/>
        <v>0</v>
      </c>
      <c r="H226" s="9">
        <f t="shared" si="38"/>
        <v>0</v>
      </c>
      <c r="I226" s="9">
        <f t="shared" si="38"/>
        <v>0</v>
      </c>
      <c r="J226" s="9">
        <f t="shared" si="38"/>
        <v>0</v>
      </c>
      <c r="K226" s="9">
        <f t="shared" si="38"/>
        <v>0</v>
      </c>
      <c r="L226" s="9">
        <f t="shared" si="38"/>
        <v>0</v>
      </c>
      <c r="M226" s="9">
        <f t="shared" si="38"/>
        <v>0</v>
      </c>
      <c r="N226" s="9">
        <f t="shared" si="38"/>
        <v>0</v>
      </c>
      <c r="O226" s="9">
        <f t="shared" si="38"/>
        <v>14272829.41</v>
      </c>
      <c r="P226" s="9">
        <f t="shared" si="38"/>
        <v>0</v>
      </c>
      <c r="Q226" s="9">
        <f t="shared" si="38"/>
        <v>0</v>
      </c>
      <c r="R226" s="9">
        <f t="shared" si="38"/>
        <v>1614891.5600000001</v>
      </c>
      <c r="S226" s="9">
        <f t="shared" si="38"/>
        <v>0</v>
      </c>
      <c r="T226" s="9">
        <f t="shared" si="38"/>
        <v>0</v>
      </c>
      <c r="U226" s="9">
        <f t="shared" si="38"/>
        <v>0</v>
      </c>
      <c r="V226" s="9">
        <f t="shared" si="38"/>
        <v>0</v>
      </c>
      <c r="W226" s="9">
        <f t="shared" si="38"/>
        <v>0</v>
      </c>
      <c r="X226" s="15"/>
      <c r="Y226" s="10"/>
    </row>
    <row r="227" ht="25.5" hidden="1">
      <c r="A227" s="12" t="s">
        <v>41</v>
      </c>
      <c r="B227" s="13" t="s">
        <v>309</v>
      </c>
      <c r="C227" s="13" t="s">
        <v>310</v>
      </c>
      <c r="D227" s="14">
        <f t="shared" ref="D227:D229" si="39">SUM(E227:W227)</f>
        <v>11257862</v>
      </c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>
        <v>11257862</v>
      </c>
      <c r="P227" s="14"/>
      <c r="Q227" s="14"/>
      <c r="R227" s="14"/>
      <c r="S227" s="14"/>
      <c r="T227" s="14"/>
      <c r="U227" s="14"/>
      <c r="V227" s="14"/>
      <c r="W227" s="14"/>
      <c r="X227" s="12" t="s">
        <v>70</v>
      </c>
      <c r="Y227" s="13" t="s">
        <v>71</v>
      </c>
    </row>
    <row r="228" ht="25.5" hidden="1">
      <c r="A228" s="12" t="s">
        <v>42</v>
      </c>
      <c r="B228" s="13" t="s">
        <v>309</v>
      </c>
      <c r="C228" s="13" t="s">
        <v>311</v>
      </c>
      <c r="D228" s="14">
        <f t="shared" si="39"/>
        <v>1614891.5600000001</v>
      </c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>
        <v>1614891.5600000001</v>
      </c>
      <c r="S228" s="14"/>
      <c r="T228" s="14"/>
      <c r="U228" s="14"/>
      <c r="V228" s="14"/>
      <c r="W228" s="14"/>
      <c r="X228" s="12" t="s">
        <v>70</v>
      </c>
      <c r="Y228" s="13" t="s">
        <v>71</v>
      </c>
    </row>
    <row r="229" ht="25.5" hidden="1">
      <c r="A229" s="12" t="s">
        <v>43</v>
      </c>
      <c r="B229" s="13" t="s">
        <v>309</v>
      </c>
      <c r="C229" s="13" t="s">
        <v>312</v>
      </c>
      <c r="D229" s="14">
        <f t="shared" si="39"/>
        <v>3014967.4100000001</v>
      </c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>
        <v>3014967.4100000001</v>
      </c>
      <c r="P229" s="14"/>
      <c r="Q229" s="14"/>
      <c r="R229" s="14"/>
      <c r="S229" s="14"/>
      <c r="T229" s="14"/>
      <c r="U229" s="14"/>
      <c r="V229" s="14"/>
      <c r="W229" s="14"/>
      <c r="X229" s="12" t="s">
        <v>70</v>
      </c>
      <c r="Y229" s="13" t="s">
        <v>71</v>
      </c>
    </row>
    <row r="230" hidden="1">
      <c r="A230" s="6"/>
      <c r="B230" s="10"/>
      <c r="C230" s="11" t="s">
        <v>313</v>
      </c>
      <c r="D230" s="9">
        <f>SUM(D231:D472)</f>
        <v>3109014831.8399992</v>
      </c>
      <c r="E230" s="9">
        <f t="shared" ref="E230:W230" si="40">SUM(E231:E472)</f>
        <v>170947639.42000002</v>
      </c>
      <c r="F230" s="9">
        <f t="shared" si="40"/>
        <v>109952136.58</v>
      </c>
      <c r="G230" s="9">
        <f t="shared" si="40"/>
        <v>11788430.560000001</v>
      </c>
      <c r="H230" s="9">
        <f t="shared" si="40"/>
        <v>71700117.610000014</v>
      </c>
      <c r="I230" s="9">
        <f t="shared" si="40"/>
        <v>199304174.75999999</v>
      </c>
      <c r="J230" s="9">
        <f t="shared" si="40"/>
        <v>18434476.560000002</v>
      </c>
      <c r="K230" s="9">
        <f t="shared" si="40"/>
        <v>15776329.379999999</v>
      </c>
      <c r="L230" s="9">
        <f t="shared" si="40"/>
        <v>94</v>
      </c>
      <c r="M230" s="9">
        <f t="shared" si="40"/>
        <v>324558780.60000002</v>
      </c>
      <c r="N230" s="9">
        <f t="shared" si="40"/>
        <v>878434657.8299998</v>
      </c>
      <c r="O230" s="9">
        <f t="shared" si="40"/>
        <v>1149027927.9399998</v>
      </c>
      <c r="P230" s="9">
        <f t="shared" si="40"/>
        <v>277270529.99000001</v>
      </c>
      <c r="Q230" s="9">
        <f t="shared" si="40"/>
        <v>100807472.14</v>
      </c>
      <c r="R230" s="9">
        <f t="shared" si="40"/>
        <v>79070334.210000008</v>
      </c>
      <c r="S230" s="9">
        <f t="shared" si="40"/>
        <v>2615257.1899999999</v>
      </c>
      <c r="T230" s="9">
        <f t="shared" si="40"/>
        <v>10209682.27</v>
      </c>
      <c r="U230" s="9">
        <f t="shared" si="40"/>
        <v>2194824.0300000003</v>
      </c>
      <c r="V230" s="9">
        <f t="shared" si="40"/>
        <v>366805.68999999994</v>
      </c>
      <c r="W230" s="9">
        <f t="shared" si="40"/>
        <v>0</v>
      </c>
      <c r="X230" s="15"/>
      <c r="Y230" s="10"/>
    </row>
    <row r="231" hidden="1">
      <c r="A231" s="19" t="s">
        <v>41</v>
      </c>
      <c r="B231" s="20" t="s">
        <v>313</v>
      </c>
      <c r="C231" s="21" t="s">
        <v>314</v>
      </c>
      <c r="D231" s="22">
        <f t="shared" ref="D231:D241" si="41">SUM(E231:W231)</f>
        <v>3707530.9700000002</v>
      </c>
      <c r="E231" s="22"/>
      <c r="F231" s="22"/>
      <c r="G231" s="22"/>
      <c r="H231" s="22"/>
      <c r="I231" s="22">
        <v>3707530.9700000002</v>
      </c>
      <c r="J231" s="22"/>
      <c r="K231" s="22"/>
      <c r="L231" s="22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2" t="s">
        <v>70</v>
      </c>
      <c r="Y231" s="13" t="s">
        <v>71</v>
      </c>
    </row>
    <row r="232" hidden="1">
      <c r="A232" s="19" t="s">
        <v>42</v>
      </c>
      <c r="B232" s="20" t="s">
        <v>313</v>
      </c>
      <c r="C232" s="21" t="s">
        <v>315</v>
      </c>
      <c r="D232" s="22">
        <f t="shared" si="41"/>
        <v>5392952.7699999996</v>
      </c>
      <c r="E232" s="22"/>
      <c r="F232" s="22"/>
      <c r="G232" s="22"/>
      <c r="H232" s="22">
        <v>5392952.7699999996</v>
      </c>
      <c r="I232" s="22"/>
      <c r="J232" s="22"/>
      <c r="K232" s="22"/>
      <c r="L232" s="22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2" t="s">
        <v>70</v>
      </c>
      <c r="Y232" s="13" t="s">
        <v>71</v>
      </c>
    </row>
    <row r="233" hidden="1">
      <c r="A233" s="19" t="s">
        <v>43</v>
      </c>
      <c r="B233" s="20" t="s">
        <v>313</v>
      </c>
      <c r="C233" s="21" t="s">
        <v>316</v>
      </c>
      <c r="D233" s="22">
        <f t="shared" si="41"/>
        <v>18575798.670000002</v>
      </c>
      <c r="E233" s="22">
        <v>3572321.79</v>
      </c>
      <c r="F233" s="22"/>
      <c r="G233" s="22"/>
      <c r="H233" s="22"/>
      <c r="I233" s="22"/>
      <c r="J233" s="22"/>
      <c r="K233" s="22"/>
      <c r="L233" s="22"/>
      <c r="M233" s="14"/>
      <c r="N233" s="14">
        <v>15003476.880000001</v>
      </c>
      <c r="O233" s="14"/>
      <c r="P233" s="14"/>
      <c r="Q233" s="14"/>
      <c r="R233" s="14"/>
      <c r="S233" s="14"/>
      <c r="T233" s="14"/>
      <c r="U233" s="14"/>
      <c r="V233" s="14"/>
      <c r="W233" s="14"/>
      <c r="X233" s="12" t="s">
        <v>70</v>
      </c>
      <c r="Y233" s="13" t="s">
        <v>71</v>
      </c>
    </row>
    <row r="234" hidden="1">
      <c r="A234" s="19" t="s">
        <v>44</v>
      </c>
      <c r="B234" s="20" t="s">
        <v>313</v>
      </c>
      <c r="C234" s="21" t="s">
        <v>317</v>
      </c>
      <c r="D234" s="22">
        <f t="shared" si="41"/>
        <v>12351223.470000001</v>
      </c>
      <c r="E234" s="22"/>
      <c r="F234" s="22">
        <v>12351223.470000001</v>
      </c>
      <c r="G234" s="22"/>
      <c r="H234" s="22"/>
      <c r="I234" s="22"/>
      <c r="J234" s="22"/>
      <c r="K234" s="22"/>
      <c r="L234" s="22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2" t="s">
        <v>70</v>
      </c>
      <c r="Y234" s="13" t="s">
        <v>71</v>
      </c>
    </row>
    <row r="235" ht="25.5" hidden="1">
      <c r="A235" s="19" t="s">
        <v>45</v>
      </c>
      <c r="B235" s="20" t="s">
        <v>313</v>
      </c>
      <c r="C235" s="21" t="s">
        <v>318</v>
      </c>
      <c r="D235" s="22">
        <f t="shared" si="41"/>
        <v>100807472.14</v>
      </c>
      <c r="E235" s="22"/>
      <c r="F235" s="22"/>
      <c r="G235" s="22"/>
      <c r="H235" s="22"/>
      <c r="I235" s="22"/>
      <c r="J235" s="22"/>
      <c r="K235" s="22"/>
      <c r="L235" s="22"/>
      <c r="M235" s="14"/>
      <c r="N235" s="14"/>
      <c r="O235" s="14"/>
      <c r="P235" s="14"/>
      <c r="Q235" s="14">
        <v>100807472.14</v>
      </c>
      <c r="R235" s="14"/>
      <c r="S235" s="14"/>
      <c r="T235" s="14"/>
      <c r="U235" s="14"/>
      <c r="V235" s="14"/>
      <c r="W235" s="14"/>
      <c r="X235" s="12" t="s">
        <v>70</v>
      </c>
      <c r="Y235" s="13" t="s">
        <v>74</v>
      </c>
    </row>
    <row r="236" ht="25.5" hidden="1">
      <c r="A236" s="19" t="s">
        <v>46</v>
      </c>
      <c r="B236" s="20" t="s">
        <v>313</v>
      </c>
      <c r="C236" s="21" t="s">
        <v>319</v>
      </c>
      <c r="D236" s="22">
        <f t="shared" si="41"/>
        <v>20178952.48</v>
      </c>
      <c r="E236" s="22"/>
      <c r="F236" s="22"/>
      <c r="G236" s="22"/>
      <c r="H236" s="22"/>
      <c r="I236" s="22"/>
      <c r="J236" s="22"/>
      <c r="K236" s="22"/>
      <c r="L236" s="22"/>
      <c r="M236" s="14"/>
      <c r="N236" s="14">
        <v>17083202.420000002</v>
      </c>
      <c r="O236" s="14"/>
      <c r="P236" s="14"/>
      <c r="Q236" s="14"/>
      <c r="R236" s="14">
        <v>3095750.0600000001</v>
      </c>
      <c r="S236" s="14"/>
      <c r="T236" s="14"/>
      <c r="U236" s="14"/>
      <c r="V236" s="14"/>
      <c r="W236" s="14"/>
      <c r="X236" s="12" t="s">
        <v>70</v>
      </c>
      <c r="Y236" s="13" t="s">
        <v>71</v>
      </c>
    </row>
    <row r="237" ht="25.5">
      <c r="A237" s="19" t="s">
        <v>47</v>
      </c>
      <c r="B237" s="20" t="s">
        <v>313</v>
      </c>
      <c r="C237" s="21" t="s">
        <v>320</v>
      </c>
      <c r="D237" s="22">
        <f t="shared" si="41"/>
        <v>12290575.6</v>
      </c>
      <c r="E237" s="22"/>
      <c r="F237" s="22"/>
      <c r="G237" s="22"/>
      <c r="H237" s="22"/>
      <c r="I237" s="22"/>
      <c r="J237" s="22"/>
      <c r="K237" s="22"/>
      <c r="L237" s="22"/>
      <c r="M237" s="14"/>
      <c r="N237" s="14"/>
      <c r="O237" s="14">
        <v>12290575.6</v>
      </c>
      <c r="P237" s="14"/>
      <c r="Q237" s="14"/>
      <c r="R237" s="14"/>
      <c r="S237" s="14"/>
      <c r="T237" s="14"/>
      <c r="U237" s="14"/>
      <c r="V237" s="14"/>
      <c r="W237" s="14"/>
      <c r="X237" s="12" t="s">
        <v>70</v>
      </c>
      <c r="Y237" s="13" t="s">
        <v>74</v>
      </c>
    </row>
    <row r="238" ht="25.5" hidden="1">
      <c r="A238" s="19" t="s">
        <v>48</v>
      </c>
      <c r="B238" s="20" t="s">
        <v>313</v>
      </c>
      <c r="C238" s="21" t="s">
        <v>321</v>
      </c>
      <c r="D238" s="22">
        <f t="shared" si="41"/>
        <v>2726705.1200000001</v>
      </c>
      <c r="E238" s="22"/>
      <c r="F238" s="22"/>
      <c r="G238" s="22"/>
      <c r="H238" s="22"/>
      <c r="I238" s="22"/>
      <c r="J238" s="22"/>
      <c r="K238" s="22"/>
      <c r="L238" s="22"/>
      <c r="M238" s="14"/>
      <c r="N238" s="14"/>
      <c r="O238" s="14"/>
      <c r="P238" s="14"/>
      <c r="Q238" s="14"/>
      <c r="R238" s="14">
        <v>2726705.1200000001</v>
      </c>
      <c r="S238" s="14"/>
      <c r="T238" s="14"/>
      <c r="U238" s="14"/>
      <c r="V238" s="14"/>
      <c r="W238" s="14"/>
      <c r="X238" s="12" t="s">
        <v>70</v>
      </c>
      <c r="Y238" s="13" t="s">
        <v>74</v>
      </c>
    </row>
    <row r="239" ht="25.5">
      <c r="A239" s="19" t="s">
        <v>49</v>
      </c>
      <c r="B239" s="20" t="s">
        <v>313</v>
      </c>
      <c r="C239" s="21" t="s">
        <v>322</v>
      </c>
      <c r="D239" s="22">
        <f t="shared" si="41"/>
        <v>19273873.399999999</v>
      </c>
      <c r="E239" s="22"/>
      <c r="F239" s="22"/>
      <c r="G239" s="22"/>
      <c r="H239" s="22"/>
      <c r="I239" s="22"/>
      <c r="J239" s="22"/>
      <c r="K239" s="22"/>
      <c r="L239" s="22"/>
      <c r="M239" s="14"/>
      <c r="N239" s="14"/>
      <c r="O239" s="14">
        <v>19273873.399999999</v>
      </c>
      <c r="P239" s="14"/>
      <c r="Q239" s="14"/>
      <c r="R239" s="14"/>
      <c r="S239" s="14"/>
      <c r="T239" s="14"/>
      <c r="U239" s="14"/>
      <c r="V239" s="14"/>
      <c r="W239" s="14"/>
      <c r="X239" s="12" t="s">
        <v>70</v>
      </c>
      <c r="Y239" s="13" t="s">
        <v>74</v>
      </c>
    </row>
    <row r="240" ht="25.5">
      <c r="A240" s="19" t="s">
        <v>50</v>
      </c>
      <c r="B240" s="20" t="s">
        <v>313</v>
      </c>
      <c r="C240" s="21" t="s">
        <v>323</v>
      </c>
      <c r="D240" s="22">
        <f t="shared" si="41"/>
        <v>10689085</v>
      </c>
      <c r="E240" s="22"/>
      <c r="F240" s="22"/>
      <c r="G240" s="22"/>
      <c r="H240" s="22"/>
      <c r="I240" s="22"/>
      <c r="J240" s="22"/>
      <c r="K240" s="22"/>
      <c r="L240" s="22"/>
      <c r="M240" s="14"/>
      <c r="N240" s="14"/>
      <c r="O240" s="14">
        <v>10689085</v>
      </c>
      <c r="P240" s="14"/>
      <c r="Q240" s="14"/>
      <c r="R240" s="14"/>
      <c r="S240" s="14"/>
      <c r="T240" s="14"/>
      <c r="U240" s="14"/>
      <c r="V240" s="14"/>
      <c r="W240" s="14"/>
      <c r="X240" s="12" t="s">
        <v>70</v>
      </c>
      <c r="Y240" s="13" t="s">
        <v>74</v>
      </c>
    </row>
    <row r="241" ht="25.5">
      <c r="A241" s="19" t="s">
        <v>51</v>
      </c>
      <c r="B241" s="20" t="s">
        <v>313</v>
      </c>
      <c r="C241" s="21" t="s">
        <v>324</v>
      </c>
      <c r="D241" s="22">
        <f t="shared" si="41"/>
        <v>19720693.199999999</v>
      </c>
      <c r="E241" s="22"/>
      <c r="F241" s="22"/>
      <c r="G241" s="22"/>
      <c r="H241" s="22"/>
      <c r="I241" s="22"/>
      <c r="J241" s="22"/>
      <c r="K241" s="22"/>
      <c r="L241" s="22"/>
      <c r="M241" s="14"/>
      <c r="N241" s="14"/>
      <c r="O241" s="14">
        <v>19720693.199999999</v>
      </c>
      <c r="P241" s="14"/>
      <c r="Q241" s="14"/>
      <c r="R241" s="14"/>
      <c r="S241" s="14"/>
      <c r="T241" s="14"/>
      <c r="U241" s="14"/>
      <c r="V241" s="14"/>
      <c r="W241" s="14"/>
      <c r="X241" s="12" t="s">
        <v>70</v>
      </c>
      <c r="Y241" s="13" t="s">
        <v>74</v>
      </c>
    </row>
    <row r="242" hidden="1">
      <c r="A242" s="19" t="s">
        <v>52</v>
      </c>
      <c r="B242" s="20" t="s">
        <v>313</v>
      </c>
      <c r="C242" s="21" t="s">
        <v>325</v>
      </c>
      <c r="D242" s="22">
        <f t="shared" ref="D242:D244" si="42">SUBTOTAL(9,E242:K242,M242:W242)</f>
        <v>0</v>
      </c>
      <c r="E242" s="22"/>
      <c r="F242" s="22"/>
      <c r="G242" s="22"/>
      <c r="H242" s="22"/>
      <c r="I242" s="22"/>
      <c r="J242" s="22"/>
      <c r="K242" s="22"/>
      <c r="L242" s="22">
        <v>2</v>
      </c>
      <c r="M242" s="14">
        <v>7999028.9199999999</v>
      </c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2" t="s">
        <v>70</v>
      </c>
      <c r="Y242" s="13" t="s">
        <v>74</v>
      </c>
    </row>
    <row r="243" hidden="1">
      <c r="A243" s="19" t="s">
        <v>53</v>
      </c>
      <c r="B243" s="20" t="s">
        <v>313</v>
      </c>
      <c r="C243" s="21" t="s">
        <v>326</v>
      </c>
      <c r="D243" s="22">
        <f t="shared" si="42"/>
        <v>0</v>
      </c>
      <c r="E243" s="22"/>
      <c r="F243" s="22"/>
      <c r="G243" s="22"/>
      <c r="H243" s="22"/>
      <c r="I243" s="22"/>
      <c r="J243" s="22"/>
      <c r="K243" s="22"/>
      <c r="L243" s="22">
        <v>1</v>
      </c>
      <c r="M243" s="14">
        <v>22228071.359999999</v>
      </c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2" t="s">
        <v>70</v>
      </c>
      <c r="Y243" s="13" t="s">
        <v>71</v>
      </c>
    </row>
    <row r="244" hidden="1">
      <c r="A244" s="19" t="s">
        <v>54</v>
      </c>
      <c r="B244" s="20" t="s">
        <v>313</v>
      </c>
      <c r="C244" s="21" t="s">
        <v>327</v>
      </c>
      <c r="D244" s="22">
        <f t="shared" si="42"/>
        <v>0</v>
      </c>
      <c r="E244" s="22"/>
      <c r="F244" s="22"/>
      <c r="G244" s="22"/>
      <c r="H244" s="22"/>
      <c r="I244" s="22"/>
      <c r="J244" s="22"/>
      <c r="K244" s="22"/>
      <c r="L244" s="22">
        <v>1</v>
      </c>
      <c r="M244" s="14">
        <v>15998057.84</v>
      </c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2" t="s">
        <v>70</v>
      </c>
      <c r="Y244" s="13" t="s">
        <v>71</v>
      </c>
    </row>
    <row r="245" hidden="1">
      <c r="A245" s="19" t="s">
        <v>55</v>
      </c>
      <c r="B245" s="20" t="s">
        <v>313</v>
      </c>
      <c r="C245" s="21" t="s">
        <v>328</v>
      </c>
      <c r="D245" s="22">
        <f>SUM(E245:W245)</f>
        <v>14948297.380000001</v>
      </c>
      <c r="E245" s="22"/>
      <c r="F245" s="22">
        <v>14948297.380000001</v>
      </c>
      <c r="G245" s="22"/>
      <c r="H245" s="22"/>
      <c r="I245" s="22"/>
      <c r="J245" s="22"/>
      <c r="K245" s="22"/>
      <c r="L245" s="22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2" t="s">
        <v>70</v>
      </c>
      <c r="Y245" s="13" t="s">
        <v>71</v>
      </c>
    </row>
    <row r="246" hidden="1">
      <c r="A246" s="19" t="s">
        <v>56</v>
      </c>
      <c r="B246" s="20" t="s">
        <v>313</v>
      </c>
      <c r="C246" s="21" t="s">
        <v>329</v>
      </c>
      <c r="D246" s="22">
        <f>SUBTOTAL(9,E246:K246,M246:W246)</f>
        <v>0</v>
      </c>
      <c r="E246" s="22"/>
      <c r="F246" s="22"/>
      <c r="G246" s="22"/>
      <c r="H246" s="22"/>
      <c r="I246" s="22"/>
      <c r="J246" s="22"/>
      <c r="K246" s="22"/>
      <c r="L246" s="22">
        <v>1</v>
      </c>
      <c r="M246" s="14">
        <v>2778508.9199999999</v>
      </c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2" t="s">
        <v>70</v>
      </c>
      <c r="Y246" s="13" t="s">
        <v>74</v>
      </c>
    </row>
    <row r="247" hidden="1">
      <c r="A247" s="19" t="s">
        <v>57</v>
      </c>
      <c r="B247" s="20" t="s">
        <v>313</v>
      </c>
      <c r="C247" s="21" t="s">
        <v>330</v>
      </c>
      <c r="D247" s="22">
        <f t="shared" ref="D247:D253" si="43">SUM(E247:W247)</f>
        <v>8062367.5099999998</v>
      </c>
      <c r="E247" s="22"/>
      <c r="F247" s="22"/>
      <c r="G247" s="22"/>
      <c r="H247" s="22"/>
      <c r="I247" s="22"/>
      <c r="J247" s="22"/>
      <c r="K247" s="22"/>
      <c r="L247" s="22"/>
      <c r="M247" s="14"/>
      <c r="N247" s="14">
        <v>8062367.5099999998</v>
      </c>
      <c r="O247" s="14"/>
      <c r="P247" s="14"/>
      <c r="Q247" s="14"/>
      <c r="R247" s="14"/>
      <c r="S247" s="14"/>
      <c r="T247" s="14"/>
      <c r="U247" s="14"/>
      <c r="V247" s="14"/>
      <c r="W247" s="14"/>
      <c r="X247" s="12" t="s">
        <v>70</v>
      </c>
      <c r="Y247" s="13" t="s">
        <v>74</v>
      </c>
    </row>
    <row r="248" ht="25.5" hidden="1">
      <c r="A248" s="19" t="s">
        <v>58</v>
      </c>
      <c r="B248" s="23" t="s">
        <v>313</v>
      </c>
      <c r="C248" s="21" t="s">
        <v>331</v>
      </c>
      <c r="D248" s="22">
        <f t="shared" si="43"/>
        <v>2757854.3999999999</v>
      </c>
      <c r="E248" s="22"/>
      <c r="F248" s="22"/>
      <c r="G248" s="22"/>
      <c r="H248" s="22">
        <v>758783.40000000002</v>
      </c>
      <c r="I248" s="22">
        <v>1999071</v>
      </c>
      <c r="J248" s="22"/>
      <c r="K248" s="22"/>
      <c r="L248" s="22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2" t="s">
        <v>70</v>
      </c>
      <c r="Y248" s="13" t="s">
        <v>74</v>
      </c>
    </row>
    <row r="249" ht="25.5">
      <c r="A249" s="19" t="s">
        <v>59</v>
      </c>
      <c r="B249" s="23" t="s">
        <v>313</v>
      </c>
      <c r="C249" s="24" t="s">
        <v>332</v>
      </c>
      <c r="D249" s="22">
        <f t="shared" si="43"/>
        <v>8226405.4000000004</v>
      </c>
      <c r="E249" s="22"/>
      <c r="F249" s="22"/>
      <c r="G249" s="22"/>
      <c r="H249" s="22"/>
      <c r="I249" s="22"/>
      <c r="J249" s="22"/>
      <c r="K249" s="22"/>
      <c r="L249" s="22"/>
      <c r="M249" s="14"/>
      <c r="N249" s="14"/>
      <c r="O249" s="14">
        <v>8226405.4000000004</v>
      </c>
      <c r="P249" s="14"/>
      <c r="Q249" s="14"/>
      <c r="R249" s="14"/>
      <c r="S249" s="14"/>
      <c r="T249" s="14"/>
      <c r="U249" s="14"/>
      <c r="V249" s="14"/>
      <c r="W249" s="14"/>
      <c r="X249" s="12" t="s">
        <v>70</v>
      </c>
      <c r="Y249" s="18" t="s">
        <v>74</v>
      </c>
    </row>
    <row r="250">
      <c r="A250" s="19" t="s">
        <v>60</v>
      </c>
      <c r="B250" s="20" t="s">
        <v>313</v>
      </c>
      <c r="C250" s="21" t="s">
        <v>333</v>
      </c>
      <c r="D250" s="22">
        <f t="shared" si="43"/>
        <v>16281642.800000001</v>
      </c>
      <c r="E250" s="22"/>
      <c r="F250" s="22"/>
      <c r="G250" s="22"/>
      <c r="H250" s="22"/>
      <c r="I250" s="22"/>
      <c r="J250" s="22"/>
      <c r="K250" s="22"/>
      <c r="L250" s="22"/>
      <c r="M250" s="14"/>
      <c r="N250" s="14"/>
      <c r="O250" s="14">
        <v>16281642.800000001</v>
      </c>
      <c r="P250" s="14"/>
      <c r="Q250" s="14"/>
      <c r="R250" s="14"/>
      <c r="S250" s="14"/>
      <c r="T250" s="14"/>
      <c r="U250" s="14"/>
      <c r="V250" s="14"/>
      <c r="W250" s="14"/>
      <c r="X250" s="12" t="s">
        <v>70</v>
      </c>
      <c r="Y250" s="13" t="s">
        <v>74</v>
      </c>
    </row>
    <row r="251" hidden="1">
      <c r="A251" s="19" t="s">
        <v>61</v>
      </c>
      <c r="B251" s="20" t="s">
        <v>313</v>
      </c>
      <c r="C251" s="21" t="s">
        <v>334</v>
      </c>
      <c r="D251" s="22">
        <f t="shared" si="43"/>
        <v>9111778.5999999996</v>
      </c>
      <c r="E251" s="22"/>
      <c r="F251" s="22"/>
      <c r="G251" s="22"/>
      <c r="H251" s="22">
        <v>1571823.3899999999</v>
      </c>
      <c r="I251" s="22">
        <v>5308901.5099999998</v>
      </c>
      <c r="J251" s="22"/>
      <c r="K251" s="22"/>
      <c r="L251" s="22"/>
      <c r="M251" s="14"/>
      <c r="N251" s="14"/>
      <c r="O251" s="14"/>
      <c r="P251" s="14"/>
      <c r="Q251" s="14"/>
      <c r="R251" s="14">
        <v>2231053.7000000002</v>
      </c>
      <c r="S251" s="14"/>
      <c r="T251" s="14"/>
      <c r="U251" s="14"/>
      <c r="V251" s="14"/>
      <c r="W251" s="14"/>
      <c r="X251" s="12" t="s">
        <v>70</v>
      </c>
      <c r="Y251" s="13" t="s">
        <v>71</v>
      </c>
    </row>
    <row r="252">
      <c r="A252" s="19" t="s">
        <v>62</v>
      </c>
      <c r="B252" s="20" t="s">
        <v>313</v>
      </c>
      <c r="C252" s="21" t="s">
        <v>335</v>
      </c>
      <c r="D252" s="22">
        <f t="shared" si="43"/>
        <v>14454739.010000002</v>
      </c>
      <c r="E252" s="22"/>
      <c r="F252" s="22"/>
      <c r="G252" s="22"/>
      <c r="H252" s="22"/>
      <c r="I252" s="22"/>
      <c r="J252" s="22"/>
      <c r="K252" s="22"/>
      <c r="L252" s="22"/>
      <c r="M252" s="14"/>
      <c r="N252" s="14"/>
      <c r="O252" s="14">
        <v>12384594.380000001</v>
      </c>
      <c r="P252" s="14"/>
      <c r="Q252" s="14"/>
      <c r="R252" s="14">
        <v>2070144.6299999999</v>
      </c>
      <c r="S252" s="14"/>
      <c r="T252" s="14"/>
      <c r="U252" s="14"/>
      <c r="V252" s="14"/>
      <c r="W252" s="14"/>
      <c r="X252" s="12" t="s">
        <v>70</v>
      </c>
      <c r="Y252" s="13" t="s">
        <v>74</v>
      </c>
    </row>
    <row r="253" hidden="1">
      <c r="A253" s="19" t="s">
        <v>63</v>
      </c>
      <c r="B253" s="20" t="s">
        <v>313</v>
      </c>
      <c r="C253" s="21" t="s">
        <v>336</v>
      </c>
      <c r="D253" s="22">
        <f t="shared" si="43"/>
        <v>4395549.5</v>
      </c>
      <c r="E253" s="22"/>
      <c r="F253" s="22"/>
      <c r="G253" s="22"/>
      <c r="H253" s="22"/>
      <c r="I253" s="22"/>
      <c r="J253" s="22"/>
      <c r="K253" s="22"/>
      <c r="L253" s="22"/>
      <c r="M253" s="14"/>
      <c r="N253" s="14">
        <v>4395549.5</v>
      </c>
      <c r="O253" s="14"/>
      <c r="P253" s="14"/>
      <c r="Q253" s="14"/>
      <c r="R253" s="14"/>
      <c r="S253" s="14"/>
      <c r="T253" s="14"/>
      <c r="U253" s="14"/>
      <c r="V253" s="14"/>
      <c r="W253" s="14"/>
      <c r="X253" s="12" t="s">
        <v>70</v>
      </c>
      <c r="Y253" s="13" t="s">
        <v>71</v>
      </c>
    </row>
    <row r="254" hidden="1">
      <c r="A254" s="19" t="s">
        <v>64</v>
      </c>
      <c r="B254" s="20" t="s">
        <v>313</v>
      </c>
      <c r="C254" s="21" t="s">
        <v>337</v>
      </c>
      <c r="D254" s="22">
        <f t="shared" ref="D254:D255" si="44">SUBTOTAL(9,E254:K254,M254:W254)</f>
        <v>0</v>
      </c>
      <c r="E254" s="22"/>
      <c r="F254" s="22"/>
      <c r="G254" s="22"/>
      <c r="H254" s="22"/>
      <c r="I254" s="22"/>
      <c r="J254" s="22"/>
      <c r="K254" s="22"/>
      <c r="L254" s="22">
        <v>1</v>
      </c>
      <c r="M254" s="14">
        <v>2778508.9199999999</v>
      </c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2" t="s">
        <v>70</v>
      </c>
      <c r="Y254" s="13" t="s">
        <v>71</v>
      </c>
    </row>
    <row r="255" hidden="1">
      <c r="A255" s="19" t="s">
        <v>65</v>
      </c>
      <c r="B255" s="20" t="s">
        <v>313</v>
      </c>
      <c r="C255" s="21" t="s">
        <v>338</v>
      </c>
      <c r="D255" s="22">
        <f t="shared" si="44"/>
        <v>0</v>
      </c>
      <c r="E255" s="22"/>
      <c r="F255" s="22"/>
      <c r="G255" s="22"/>
      <c r="H255" s="22"/>
      <c r="I255" s="22"/>
      <c r="J255" s="22"/>
      <c r="K255" s="22"/>
      <c r="L255" s="22">
        <v>1</v>
      </c>
      <c r="M255" s="14">
        <v>2778508.9199999999</v>
      </c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2" t="s">
        <v>70</v>
      </c>
      <c r="Y255" s="13" t="s">
        <v>71</v>
      </c>
    </row>
    <row r="256" ht="25.5" hidden="1">
      <c r="A256" s="19" t="s">
        <v>188</v>
      </c>
      <c r="B256" s="20" t="s">
        <v>313</v>
      </c>
      <c r="C256" s="21" t="s">
        <v>339</v>
      </c>
      <c r="D256" s="22">
        <f t="shared" ref="D256:D258" si="45">SUM(E256:W256)</f>
        <v>2878851.04</v>
      </c>
      <c r="E256" s="22">
        <v>2878851.04</v>
      </c>
      <c r="F256" s="22"/>
      <c r="G256" s="22"/>
      <c r="H256" s="22"/>
      <c r="I256" s="22"/>
      <c r="J256" s="22"/>
      <c r="K256" s="22"/>
      <c r="L256" s="22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2" t="s">
        <v>70</v>
      </c>
      <c r="Y256" s="13" t="s">
        <v>71</v>
      </c>
    </row>
    <row r="257" ht="25.5" hidden="1">
      <c r="A257" s="19" t="s">
        <v>190</v>
      </c>
      <c r="B257" s="20" t="s">
        <v>313</v>
      </c>
      <c r="C257" s="21" t="s">
        <v>340</v>
      </c>
      <c r="D257" s="22">
        <f t="shared" si="45"/>
        <v>12183169.24</v>
      </c>
      <c r="E257" s="22"/>
      <c r="F257" s="22">
        <v>7707650.54</v>
      </c>
      <c r="G257" s="22"/>
      <c r="H257" s="22"/>
      <c r="I257" s="22">
        <v>4475518.7000000002</v>
      </c>
      <c r="J257" s="22"/>
      <c r="K257" s="22"/>
      <c r="L257" s="22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2" t="s">
        <v>70</v>
      </c>
      <c r="Y257" s="13" t="s">
        <v>71</v>
      </c>
    </row>
    <row r="258" hidden="1">
      <c r="A258" s="19" t="s">
        <v>192</v>
      </c>
      <c r="B258" s="20" t="s">
        <v>313</v>
      </c>
      <c r="C258" s="21" t="s">
        <v>341</v>
      </c>
      <c r="D258" s="22">
        <f t="shared" si="45"/>
        <v>162250.07999999999</v>
      </c>
      <c r="E258" s="22"/>
      <c r="F258" s="22"/>
      <c r="G258" s="22"/>
      <c r="H258" s="22"/>
      <c r="I258" s="22"/>
      <c r="J258" s="22"/>
      <c r="K258" s="22"/>
      <c r="L258" s="22"/>
      <c r="M258" s="14"/>
      <c r="N258" s="14"/>
      <c r="O258" s="14"/>
      <c r="P258" s="14"/>
      <c r="Q258" s="14"/>
      <c r="R258" s="14"/>
      <c r="S258" s="14"/>
      <c r="T258" s="14"/>
      <c r="U258" s="14"/>
      <c r="V258" s="14">
        <v>162250.07999999999</v>
      </c>
      <c r="W258" s="14"/>
      <c r="X258" s="12" t="s">
        <v>70</v>
      </c>
      <c r="Y258" s="13" t="s">
        <v>71</v>
      </c>
    </row>
    <row r="259" ht="25.5" hidden="1">
      <c r="A259" s="19" t="s">
        <v>194</v>
      </c>
      <c r="B259" s="20" t="s">
        <v>313</v>
      </c>
      <c r="C259" s="21" t="s">
        <v>342</v>
      </c>
      <c r="D259" s="22">
        <f>SUBTOTAL(9,E259:K259,M259:W259)</f>
        <v>0</v>
      </c>
      <c r="E259" s="22"/>
      <c r="F259" s="22"/>
      <c r="G259" s="22"/>
      <c r="H259" s="22"/>
      <c r="I259" s="22"/>
      <c r="J259" s="22"/>
      <c r="K259" s="22"/>
      <c r="L259" s="22">
        <v>2</v>
      </c>
      <c r="M259" s="14">
        <v>5557017.8399999999</v>
      </c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2" t="s">
        <v>70</v>
      </c>
      <c r="Y259" s="13" t="s">
        <v>74</v>
      </c>
    </row>
    <row r="260" ht="25.5" hidden="1">
      <c r="A260" s="19" t="s">
        <v>196</v>
      </c>
      <c r="B260" s="20" t="s">
        <v>313</v>
      </c>
      <c r="C260" s="21" t="s">
        <v>343</v>
      </c>
      <c r="D260" s="22">
        <f t="shared" ref="D260:D268" si="46">SUM(E260:W260)</f>
        <v>3190173.9900000002</v>
      </c>
      <c r="E260" s="22"/>
      <c r="F260" s="22"/>
      <c r="G260" s="22"/>
      <c r="H260" s="22"/>
      <c r="I260" s="22"/>
      <c r="J260" s="22"/>
      <c r="K260" s="22"/>
      <c r="L260" s="22"/>
      <c r="M260" s="14"/>
      <c r="N260" s="14"/>
      <c r="O260" s="14"/>
      <c r="P260" s="14"/>
      <c r="Q260" s="14"/>
      <c r="R260" s="14">
        <v>3190173.9900000002</v>
      </c>
      <c r="S260" s="14"/>
      <c r="T260" s="14"/>
      <c r="U260" s="14"/>
      <c r="V260" s="14"/>
      <c r="W260" s="14"/>
      <c r="X260" s="12" t="s">
        <v>70</v>
      </c>
      <c r="Y260" s="13" t="s">
        <v>71</v>
      </c>
    </row>
    <row r="261" hidden="1">
      <c r="A261" s="19" t="s">
        <v>198</v>
      </c>
      <c r="B261" s="20" t="s">
        <v>313</v>
      </c>
      <c r="C261" s="21" t="s">
        <v>344</v>
      </c>
      <c r="D261" s="22">
        <f t="shared" si="46"/>
        <v>6444316.71</v>
      </c>
      <c r="E261" s="22"/>
      <c r="F261" s="22"/>
      <c r="G261" s="22"/>
      <c r="H261" s="22"/>
      <c r="I261" s="22"/>
      <c r="J261" s="22"/>
      <c r="K261" s="22"/>
      <c r="L261" s="22"/>
      <c r="M261" s="14"/>
      <c r="N261" s="14"/>
      <c r="O261" s="14"/>
      <c r="P261" s="14"/>
      <c r="Q261" s="14"/>
      <c r="R261" s="14">
        <v>6444316.71</v>
      </c>
      <c r="S261" s="14"/>
      <c r="T261" s="14"/>
      <c r="U261" s="14"/>
      <c r="V261" s="14"/>
      <c r="W261" s="14"/>
      <c r="X261" s="12" t="s">
        <v>70</v>
      </c>
      <c r="Y261" s="13" t="s">
        <v>71</v>
      </c>
    </row>
    <row r="262" hidden="1">
      <c r="A262" s="19" t="s">
        <v>200</v>
      </c>
      <c r="B262" s="20" t="s">
        <v>313</v>
      </c>
      <c r="C262" s="21" t="s">
        <v>345</v>
      </c>
      <c r="D262" s="22">
        <f t="shared" si="46"/>
        <v>2909937.73</v>
      </c>
      <c r="E262" s="22"/>
      <c r="F262" s="22"/>
      <c r="G262" s="22"/>
      <c r="H262" s="22">
        <v>2909937.73</v>
      </c>
      <c r="I262" s="22"/>
      <c r="J262" s="22"/>
      <c r="K262" s="22"/>
      <c r="L262" s="22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2" t="s">
        <v>70</v>
      </c>
      <c r="Y262" s="13" t="s">
        <v>71</v>
      </c>
    </row>
    <row r="263">
      <c r="A263" s="19" t="s">
        <v>202</v>
      </c>
      <c r="B263" s="20" t="s">
        <v>313</v>
      </c>
      <c r="C263" s="21" t="s">
        <v>346</v>
      </c>
      <c r="D263" s="22">
        <f t="shared" si="46"/>
        <v>12812638</v>
      </c>
      <c r="E263" s="22"/>
      <c r="F263" s="22"/>
      <c r="G263" s="22"/>
      <c r="H263" s="22"/>
      <c r="I263" s="22"/>
      <c r="J263" s="22"/>
      <c r="K263" s="22"/>
      <c r="L263" s="22"/>
      <c r="M263" s="14"/>
      <c r="N263" s="14"/>
      <c r="O263" s="14">
        <v>12812638</v>
      </c>
      <c r="P263" s="14"/>
      <c r="Q263" s="14"/>
      <c r="R263" s="14"/>
      <c r="S263" s="14"/>
      <c r="T263" s="14"/>
      <c r="U263" s="14"/>
      <c r="V263" s="14"/>
      <c r="W263" s="14"/>
      <c r="X263" s="12" t="s">
        <v>70</v>
      </c>
      <c r="Y263" s="13" t="s">
        <v>74</v>
      </c>
    </row>
    <row r="264" hidden="1">
      <c r="A264" s="19" t="s">
        <v>260</v>
      </c>
      <c r="B264" s="20" t="s">
        <v>313</v>
      </c>
      <c r="C264" s="21" t="s">
        <v>347</v>
      </c>
      <c r="D264" s="22">
        <f t="shared" si="46"/>
        <v>13174861.4</v>
      </c>
      <c r="E264" s="22"/>
      <c r="F264" s="22"/>
      <c r="G264" s="22"/>
      <c r="H264" s="22"/>
      <c r="I264" s="22"/>
      <c r="J264" s="22"/>
      <c r="K264" s="22"/>
      <c r="L264" s="22"/>
      <c r="M264" s="14"/>
      <c r="N264" s="14">
        <v>13174861.4</v>
      </c>
      <c r="O264" s="14"/>
      <c r="P264" s="14"/>
      <c r="Q264" s="14"/>
      <c r="R264" s="14"/>
      <c r="S264" s="14"/>
      <c r="T264" s="14"/>
      <c r="U264" s="14"/>
      <c r="V264" s="14"/>
      <c r="W264" s="14"/>
      <c r="X264" s="12" t="s">
        <v>70</v>
      </c>
      <c r="Y264" s="13" t="s">
        <v>71</v>
      </c>
    </row>
    <row r="265" hidden="1">
      <c r="A265" s="19" t="s">
        <v>262</v>
      </c>
      <c r="B265" s="20" t="s">
        <v>313</v>
      </c>
      <c r="C265" s="21" t="s">
        <v>348</v>
      </c>
      <c r="D265" s="22">
        <f t="shared" si="46"/>
        <v>21436304.850000001</v>
      </c>
      <c r="E265" s="22"/>
      <c r="F265" s="22"/>
      <c r="G265" s="22"/>
      <c r="H265" s="22"/>
      <c r="I265" s="22"/>
      <c r="J265" s="22"/>
      <c r="K265" s="22"/>
      <c r="L265" s="22"/>
      <c r="M265" s="14"/>
      <c r="N265" s="14">
        <v>21436304.850000001</v>
      </c>
      <c r="O265" s="14"/>
      <c r="P265" s="14"/>
      <c r="Q265" s="14"/>
      <c r="R265" s="14"/>
      <c r="S265" s="14"/>
      <c r="T265" s="14"/>
      <c r="U265" s="14"/>
      <c r="V265" s="14"/>
      <c r="W265" s="14"/>
      <c r="X265" s="12" t="s">
        <v>70</v>
      </c>
      <c r="Y265" s="13" t="s">
        <v>74</v>
      </c>
    </row>
    <row r="266">
      <c r="A266" s="19" t="s">
        <v>264</v>
      </c>
      <c r="B266" s="20" t="s">
        <v>313</v>
      </c>
      <c r="C266" s="21" t="s">
        <v>349</v>
      </c>
      <c r="D266" s="22">
        <f t="shared" si="46"/>
        <v>9292282.8000000007</v>
      </c>
      <c r="E266" s="22"/>
      <c r="F266" s="22"/>
      <c r="G266" s="22"/>
      <c r="H266" s="22"/>
      <c r="I266" s="22"/>
      <c r="J266" s="22"/>
      <c r="K266" s="22"/>
      <c r="L266" s="22"/>
      <c r="M266" s="14"/>
      <c r="N266" s="14"/>
      <c r="O266" s="14">
        <v>9292282.8000000007</v>
      </c>
      <c r="P266" s="14"/>
      <c r="Q266" s="14"/>
      <c r="R266" s="14"/>
      <c r="S266" s="14"/>
      <c r="T266" s="14"/>
      <c r="U266" s="14"/>
      <c r="V266" s="14"/>
      <c r="W266" s="14"/>
      <c r="X266" s="12" t="s">
        <v>70</v>
      </c>
      <c r="Y266" s="13" t="s">
        <v>71</v>
      </c>
    </row>
    <row r="267" hidden="1">
      <c r="A267" s="19" t="s">
        <v>266</v>
      </c>
      <c r="B267" s="20" t="s">
        <v>313</v>
      </c>
      <c r="C267" s="21" t="s">
        <v>350</v>
      </c>
      <c r="D267" s="22">
        <f t="shared" si="46"/>
        <v>2584176.4100000001</v>
      </c>
      <c r="E267" s="22">
        <v>2584176.4100000001</v>
      </c>
      <c r="F267" s="22"/>
      <c r="G267" s="22"/>
      <c r="H267" s="22"/>
      <c r="I267" s="22"/>
      <c r="J267" s="22"/>
      <c r="K267" s="22"/>
      <c r="L267" s="22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2" t="s">
        <v>70</v>
      </c>
      <c r="Y267" s="13" t="s">
        <v>74</v>
      </c>
    </row>
    <row r="268" ht="25.5" hidden="1">
      <c r="A268" s="19" t="s">
        <v>268</v>
      </c>
      <c r="B268" s="20" t="s">
        <v>313</v>
      </c>
      <c r="C268" s="21" t="s">
        <v>351</v>
      </c>
      <c r="D268" s="22">
        <f t="shared" si="46"/>
        <v>15878647.75</v>
      </c>
      <c r="E268" s="22"/>
      <c r="F268" s="22"/>
      <c r="G268" s="22"/>
      <c r="H268" s="22"/>
      <c r="I268" s="22"/>
      <c r="J268" s="22"/>
      <c r="K268" s="22"/>
      <c r="L268" s="22"/>
      <c r="M268" s="14"/>
      <c r="N268" s="14">
        <v>15878647.75</v>
      </c>
      <c r="O268" s="14"/>
      <c r="P268" s="14"/>
      <c r="Q268" s="14"/>
      <c r="R268" s="14"/>
      <c r="S268" s="14"/>
      <c r="T268" s="14"/>
      <c r="U268" s="14"/>
      <c r="V268" s="14"/>
      <c r="W268" s="14"/>
      <c r="X268" s="12" t="s">
        <v>70</v>
      </c>
      <c r="Y268" s="13" t="s">
        <v>74</v>
      </c>
    </row>
    <row r="269" ht="25.5" hidden="1">
      <c r="A269" s="19" t="s">
        <v>270</v>
      </c>
      <c r="B269" s="20" t="s">
        <v>313</v>
      </c>
      <c r="C269" s="21" t="s">
        <v>352</v>
      </c>
      <c r="D269" s="22">
        <f>SUBTOTAL(9,E269:K269,M269:W269)</f>
        <v>0</v>
      </c>
      <c r="E269" s="22"/>
      <c r="F269" s="22"/>
      <c r="G269" s="22"/>
      <c r="H269" s="22"/>
      <c r="I269" s="22"/>
      <c r="J269" s="22"/>
      <c r="K269" s="22"/>
      <c r="L269" s="22">
        <v>4</v>
      </c>
      <c r="M269" s="14">
        <v>11114035.68</v>
      </c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2" t="s">
        <v>70</v>
      </c>
      <c r="Y269" s="13" t="s">
        <v>71</v>
      </c>
    </row>
    <row r="270" ht="25.5" hidden="1">
      <c r="A270" s="19" t="s">
        <v>272</v>
      </c>
      <c r="B270" s="20" t="s">
        <v>313</v>
      </c>
      <c r="C270" s="21" t="s">
        <v>353</v>
      </c>
      <c r="D270" s="22">
        <f t="shared" ref="D270:D272" si="47">SUM(E270:W270)</f>
        <v>13893203.619999999</v>
      </c>
      <c r="E270" s="22"/>
      <c r="F270" s="22">
        <v>8789499.3699999992</v>
      </c>
      <c r="G270" s="22"/>
      <c r="H270" s="22"/>
      <c r="I270" s="22">
        <v>5103704.25</v>
      </c>
      <c r="J270" s="22"/>
      <c r="K270" s="22"/>
      <c r="L270" s="22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2" t="s">
        <v>70</v>
      </c>
      <c r="Y270" s="13" t="s">
        <v>71</v>
      </c>
    </row>
    <row r="271" ht="25.5">
      <c r="A271" s="19" t="s">
        <v>274</v>
      </c>
      <c r="B271" s="20" t="s">
        <v>313</v>
      </c>
      <c r="C271" s="21" t="s">
        <v>354</v>
      </c>
      <c r="D271" s="22">
        <f t="shared" si="47"/>
        <v>19016792.199999999</v>
      </c>
      <c r="E271" s="22"/>
      <c r="F271" s="22"/>
      <c r="G271" s="22"/>
      <c r="H271" s="22"/>
      <c r="I271" s="22"/>
      <c r="J271" s="22"/>
      <c r="K271" s="22"/>
      <c r="L271" s="22"/>
      <c r="M271" s="14"/>
      <c r="N271" s="14"/>
      <c r="O271" s="14">
        <v>19016792.199999999</v>
      </c>
      <c r="P271" s="14"/>
      <c r="Q271" s="14"/>
      <c r="R271" s="14"/>
      <c r="S271" s="14"/>
      <c r="T271" s="14"/>
      <c r="U271" s="14"/>
      <c r="V271" s="14"/>
      <c r="W271" s="14"/>
      <c r="X271" s="12" t="s">
        <v>70</v>
      </c>
      <c r="Y271" s="13" t="s">
        <v>71</v>
      </c>
    </row>
    <row r="272">
      <c r="A272" s="19" t="s">
        <v>276</v>
      </c>
      <c r="B272" s="20" t="s">
        <v>313</v>
      </c>
      <c r="C272" s="21" t="s">
        <v>355</v>
      </c>
      <c r="D272" s="22">
        <f t="shared" si="47"/>
        <v>12670700.67</v>
      </c>
      <c r="E272" s="22"/>
      <c r="F272" s="22"/>
      <c r="G272" s="22"/>
      <c r="H272" s="22"/>
      <c r="I272" s="22"/>
      <c r="J272" s="22"/>
      <c r="K272" s="22"/>
      <c r="L272" s="22"/>
      <c r="M272" s="14"/>
      <c r="N272" s="14"/>
      <c r="O272" s="14">
        <v>12670700.67</v>
      </c>
      <c r="P272" s="14"/>
      <c r="Q272" s="14"/>
      <c r="R272" s="14"/>
      <c r="S272" s="14"/>
      <c r="T272" s="14"/>
      <c r="U272" s="14"/>
      <c r="V272" s="14"/>
      <c r="W272" s="14"/>
      <c r="X272" s="12" t="s">
        <v>70</v>
      </c>
      <c r="Y272" s="13" t="s">
        <v>74</v>
      </c>
    </row>
    <row r="273" hidden="1">
      <c r="A273" s="19" t="s">
        <v>278</v>
      </c>
      <c r="B273" s="20" t="s">
        <v>313</v>
      </c>
      <c r="C273" s="21" t="s">
        <v>356</v>
      </c>
      <c r="D273" s="22">
        <f>SUBTOTAL(9,E273:K273,M273:W273)</f>
        <v>0</v>
      </c>
      <c r="E273" s="22"/>
      <c r="F273" s="22"/>
      <c r="G273" s="22"/>
      <c r="H273" s="22"/>
      <c r="I273" s="22"/>
      <c r="J273" s="22"/>
      <c r="K273" s="22"/>
      <c r="L273" s="22">
        <v>0</v>
      </c>
      <c r="M273" s="14">
        <v>16671053.52</v>
      </c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2" t="s">
        <v>70</v>
      </c>
      <c r="Y273" s="13" t="s">
        <v>71</v>
      </c>
    </row>
    <row r="274" hidden="1">
      <c r="A274" s="19" t="s">
        <v>280</v>
      </c>
      <c r="B274" s="20" t="s">
        <v>313</v>
      </c>
      <c r="C274" s="21" t="s">
        <v>357</v>
      </c>
      <c r="D274" s="22">
        <f t="shared" ref="D274:D277" si="48">SUM(E274:W274)</f>
        <v>10218761.390000001</v>
      </c>
      <c r="E274" s="22"/>
      <c r="F274" s="22"/>
      <c r="G274" s="22"/>
      <c r="H274" s="22"/>
      <c r="I274" s="22"/>
      <c r="J274" s="22"/>
      <c r="K274" s="22"/>
      <c r="L274" s="22"/>
      <c r="M274" s="14"/>
      <c r="N274" s="14">
        <v>10218761.390000001</v>
      </c>
      <c r="O274" s="14"/>
      <c r="P274" s="14"/>
      <c r="Q274" s="14"/>
      <c r="R274" s="14"/>
      <c r="S274" s="14"/>
      <c r="T274" s="14"/>
      <c r="U274" s="14"/>
      <c r="V274" s="14"/>
      <c r="W274" s="14"/>
      <c r="X274" s="12" t="s">
        <v>70</v>
      </c>
      <c r="Y274" s="13" t="s">
        <v>74</v>
      </c>
    </row>
    <row r="275">
      <c r="A275" s="19" t="s">
        <v>282</v>
      </c>
      <c r="B275" s="20" t="s">
        <v>313</v>
      </c>
      <c r="C275" s="21" t="s">
        <v>358</v>
      </c>
      <c r="D275" s="22">
        <f t="shared" si="48"/>
        <v>25433189.710000001</v>
      </c>
      <c r="E275" s="22"/>
      <c r="F275" s="22"/>
      <c r="G275" s="22"/>
      <c r="H275" s="22"/>
      <c r="I275" s="22"/>
      <c r="J275" s="22"/>
      <c r="K275" s="22"/>
      <c r="L275" s="22"/>
      <c r="M275" s="14"/>
      <c r="N275" s="14"/>
      <c r="O275" s="14">
        <v>25433189.710000001</v>
      </c>
      <c r="P275" s="14"/>
      <c r="Q275" s="14"/>
      <c r="R275" s="14"/>
      <c r="S275" s="14"/>
      <c r="T275" s="14"/>
      <c r="U275" s="14"/>
      <c r="V275" s="14"/>
      <c r="W275" s="14"/>
      <c r="X275" s="12" t="s">
        <v>70</v>
      </c>
      <c r="Y275" s="13" t="s">
        <v>74</v>
      </c>
    </row>
    <row r="276" hidden="1">
      <c r="A276" s="19" t="s">
        <v>284</v>
      </c>
      <c r="B276" s="20" t="s">
        <v>313</v>
      </c>
      <c r="C276" s="21" t="s">
        <v>359</v>
      </c>
      <c r="D276" s="22">
        <f t="shared" si="48"/>
        <v>8361267.4000000004</v>
      </c>
      <c r="E276" s="22"/>
      <c r="F276" s="22"/>
      <c r="G276" s="22"/>
      <c r="H276" s="22"/>
      <c r="I276" s="22"/>
      <c r="J276" s="22"/>
      <c r="K276" s="22">
        <v>5715956.7999999998</v>
      </c>
      <c r="L276" s="22"/>
      <c r="M276" s="14"/>
      <c r="N276" s="14"/>
      <c r="O276" s="14"/>
      <c r="P276" s="14"/>
      <c r="Q276" s="14"/>
      <c r="R276" s="14">
        <v>2645310.6000000001</v>
      </c>
      <c r="S276" s="14"/>
      <c r="T276" s="14"/>
      <c r="U276" s="14"/>
      <c r="V276" s="14"/>
      <c r="W276" s="14"/>
      <c r="X276" s="12" t="s">
        <v>70</v>
      </c>
      <c r="Y276" s="13" t="s">
        <v>71</v>
      </c>
    </row>
    <row r="277" hidden="1">
      <c r="A277" s="19" t="s">
        <v>360</v>
      </c>
      <c r="B277" s="20" t="s">
        <v>313</v>
      </c>
      <c r="C277" s="21" t="s">
        <v>361</v>
      </c>
      <c r="D277" s="22">
        <f t="shared" si="48"/>
        <v>4472129.0999999996</v>
      </c>
      <c r="E277" s="22"/>
      <c r="F277" s="22"/>
      <c r="G277" s="22"/>
      <c r="H277" s="22"/>
      <c r="I277" s="22">
        <v>4472129.0999999996</v>
      </c>
      <c r="J277" s="22"/>
      <c r="K277" s="22"/>
      <c r="L277" s="22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2" t="s">
        <v>70</v>
      </c>
      <c r="Y277" s="13" t="s">
        <v>71</v>
      </c>
    </row>
    <row r="278" hidden="1">
      <c r="A278" s="19" t="s">
        <v>362</v>
      </c>
      <c r="B278" s="20" t="s">
        <v>313</v>
      </c>
      <c r="C278" s="21" t="s">
        <v>363</v>
      </c>
      <c r="D278" s="22">
        <f>SUBTOTAL(9,E278:K278,M278:W278)</f>
        <v>0</v>
      </c>
      <c r="E278" s="22"/>
      <c r="F278" s="22"/>
      <c r="G278" s="22"/>
      <c r="H278" s="22"/>
      <c r="I278" s="22"/>
      <c r="J278" s="22"/>
      <c r="K278" s="22"/>
      <c r="L278" s="22">
        <v>9</v>
      </c>
      <c r="M278" s="14">
        <v>25006580.280000001</v>
      </c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2" t="s">
        <v>70</v>
      </c>
      <c r="Y278" s="13" t="s">
        <v>74</v>
      </c>
    </row>
    <row r="279" hidden="1">
      <c r="A279" s="19" t="s">
        <v>364</v>
      </c>
      <c r="B279" s="20" t="s">
        <v>313</v>
      </c>
      <c r="C279" s="21" t="s">
        <v>365</v>
      </c>
      <c r="D279" s="22">
        <f t="shared" ref="D279:D281" si="49">SUM(E279:W279)</f>
        <v>38051446.479999997</v>
      </c>
      <c r="E279" s="22"/>
      <c r="F279" s="22"/>
      <c r="G279" s="22"/>
      <c r="H279" s="22"/>
      <c r="I279" s="22"/>
      <c r="J279" s="22"/>
      <c r="K279" s="22"/>
      <c r="L279" s="22"/>
      <c r="M279" s="14"/>
      <c r="N279" s="14">
        <v>38051446.479999997</v>
      </c>
      <c r="O279" s="14"/>
      <c r="P279" s="14"/>
      <c r="Q279" s="14"/>
      <c r="R279" s="14"/>
      <c r="S279" s="14"/>
      <c r="T279" s="14"/>
      <c r="U279" s="14"/>
      <c r="V279" s="14"/>
      <c r="W279" s="14"/>
      <c r="X279" s="12" t="s">
        <v>70</v>
      </c>
      <c r="Y279" s="13" t="s">
        <v>74</v>
      </c>
    </row>
    <row r="280" hidden="1">
      <c r="A280" s="19" t="s">
        <v>366</v>
      </c>
      <c r="B280" s="20" t="s">
        <v>313</v>
      </c>
      <c r="C280" s="21" t="s">
        <v>367</v>
      </c>
      <c r="D280" s="22">
        <f t="shared" si="49"/>
        <v>11205658.460000001</v>
      </c>
      <c r="E280" s="22"/>
      <c r="F280" s="22"/>
      <c r="G280" s="22"/>
      <c r="H280" s="22"/>
      <c r="I280" s="22"/>
      <c r="J280" s="22"/>
      <c r="K280" s="22"/>
      <c r="L280" s="22"/>
      <c r="M280" s="14"/>
      <c r="N280" s="14">
        <v>11205658.460000001</v>
      </c>
      <c r="O280" s="14"/>
      <c r="P280" s="14"/>
      <c r="Q280" s="14"/>
      <c r="R280" s="14"/>
      <c r="S280" s="14"/>
      <c r="T280" s="14"/>
      <c r="U280" s="14"/>
      <c r="V280" s="14"/>
      <c r="W280" s="14"/>
      <c r="X280" s="12" t="s">
        <v>70</v>
      </c>
      <c r="Y280" s="13" t="s">
        <v>74</v>
      </c>
    </row>
    <row r="281" hidden="1">
      <c r="A281" s="19" t="s">
        <v>368</v>
      </c>
      <c r="B281" s="20" t="s">
        <v>313</v>
      </c>
      <c r="C281" s="21" t="s">
        <v>369</v>
      </c>
      <c r="D281" s="22">
        <f t="shared" si="49"/>
        <v>136317.13</v>
      </c>
      <c r="E281" s="22"/>
      <c r="F281" s="22"/>
      <c r="G281" s="22"/>
      <c r="H281" s="22"/>
      <c r="I281" s="22"/>
      <c r="J281" s="22"/>
      <c r="K281" s="22"/>
      <c r="L281" s="22"/>
      <c r="M281" s="14"/>
      <c r="N281" s="14"/>
      <c r="O281" s="14"/>
      <c r="P281" s="14"/>
      <c r="Q281" s="14"/>
      <c r="R281" s="14"/>
      <c r="S281" s="14"/>
      <c r="T281" s="14"/>
      <c r="U281" s="14"/>
      <c r="V281" s="14">
        <v>136317.13</v>
      </c>
      <c r="W281" s="14"/>
      <c r="X281" s="12" t="s">
        <v>70</v>
      </c>
      <c r="Y281" s="13" t="s">
        <v>71</v>
      </c>
    </row>
    <row r="282" hidden="1">
      <c r="A282" s="19" t="s">
        <v>370</v>
      </c>
      <c r="B282" s="20" t="s">
        <v>313</v>
      </c>
      <c r="C282" s="21" t="s">
        <v>371</v>
      </c>
      <c r="D282" s="22">
        <f>SUBTOTAL(9,E282:K282,M282:W282)</f>
        <v>0</v>
      </c>
      <c r="E282" s="22"/>
      <c r="F282" s="22"/>
      <c r="G282" s="22"/>
      <c r="H282" s="22"/>
      <c r="I282" s="22"/>
      <c r="J282" s="22"/>
      <c r="K282" s="22"/>
      <c r="L282" s="22">
        <v>4</v>
      </c>
      <c r="M282" s="14">
        <v>15721267.199999999</v>
      </c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2" t="s">
        <v>70</v>
      </c>
      <c r="Y282" s="13" t="s">
        <v>71</v>
      </c>
    </row>
    <row r="283" hidden="1">
      <c r="A283" s="19" t="s">
        <v>372</v>
      </c>
      <c r="B283" s="20" t="s">
        <v>313</v>
      </c>
      <c r="C283" s="21" t="s">
        <v>373</v>
      </c>
      <c r="D283" s="22">
        <f t="shared" ref="D283:D287" si="50">SUM(E283:W283)</f>
        <v>3092510.8799999999</v>
      </c>
      <c r="E283" s="22">
        <v>3092510.8799999999</v>
      </c>
      <c r="F283" s="22"/>
      <c r="G283" s="22"/>
      <c r="H283" s="22"/>
      <c r="I283" s="22"/>
      <c r="J283" s="22"/>
      <c r="K283" s="22"/>
      <c r="L283" s="22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2" t="s">
        <v>70</v>
      </c>
      <c r="Y283" s="13" t="s">
        <v>74</v>
      </c>
    </row>
    <row r="284" hidden="1">
      <c r="A284" s="19" t="s">
        <v>374</v>
      </c>
      <c r="B284" s="20" t="s">
        <v>313</v>
      </c>
      <c r="C284" s="21" t="s">
        <v>375</v>
      </c>
      <c r="D284" s="22">
        <f t="shared" si="50"/>
        <v>8473054.4299999997</v>
      </c>
      <c r="E284" s="22"/>
      <c r="F284" s="22"/>
      <c r="G284" s="22"/>
      <c r="H284" s="22"/>
      <c r="I284" s="22"/>
      <c r="J284" s="22"/>
      <c r="K284" s="22"/>
      <c r="L284" s="22"/>
      <c r="M284" s="14"/>
      <c r="N284" s="14">
        <v>8473054.4299999997</v>
      </c>
      <c r="O284" s="14"/>
      <c r="P284" s="14"/>
      <c r="Q284" s="14"/>
      <c r="R284" s="14"/>
      <c r="S284" s="14"/>
      <c r="T284" s="14"/>
      <c r="U284" s="14"/>
      <c r="V284" s="14"/>
      <c r="W284" s="14"/>
      <c r="X284" s="12" t="s">
        <v>70</v>
      </c>
      <c r="Y284" s="13" t="s">
        <v>71</v>
      </c>
    </row>
    <row r="285">
      <c r="A285" s="19" t="s">
        <v>376</v>
      </c>
      <c r="B285" s="20" t="s">
        <v>313</v>
      </c>
      <c r="C285" s="21" t="s">
        <v>377</v>
      </c>
      <c r="D285" s="22">
        <f t="shared" si="50"/>
        <v>35572997.260000005</v>
      </c>
      <c r="E285" s="22"/>
      <c r="F285" s="22">
        <v>10299948.960000001</v>
      </c>
      <c r="G285" s="22"/>
      <c r="H285" s="22"/>
      <c r="I285" s="22"/>
      <c r="J285" s="22"/>
      <c r="K285" s="22"/>
      <c r="L285" s="22"/>
      <c r="M285" s="14"/>
      <c r="N285" s="14"/>
      <c r="O285" s="14">
        <v>25273048.300000001</v>
      </c>
      <c r="P285" s="14"/>
      <c r="Q285" s="14"/>
      <c r="R285" s="14"/>
      <c r="S285" s="14"/>
      <c r="T285" s="14"/>
      <c r="U285" s="14"/>
      <c r="V285" s="14"/>
      <c r="W285" s="14"/>
      <c r="X285" s="12" t="s">
        <v>70</v>
      </c>
      <c r="Y285" s="13" t="s">
        <v>74</v>
      </c>
    </row>
    <row r="286" hidden="1">
      <c r="A286" s="19" t="s">
        <v>378</v>
      </c>
      <c r="B286" s="20" t="s">
        <v>313</v>
      </c>
      <c r="C286" s="21" t="s">
        <v>379</v>
      </c>
      <c r="D286" s="22">
        <f t="shared" si="50"/>
        <v>1875447.77</v>
      </c>
      <c r="E286" s="22"/>
      <c r="F286" s="22"/>
      <c r="G286" s="22"/>
      <c r="H286" s="22"/>
      <c r="I286" s="22"/>
      <c r="J286" s="22"/>
      <c r="K286" s="22"/>
      <c r="L286" s="22"/>
      <c r="M286" s="14"/>
      <c r="N286" s="14"/>
      <c r="O286" s="14"/>
      <c r="P286" s="14"/>
      <c r="Q286" s="14"/>
      <c r="R286" s="14">
        <v>1520257.05</v>
      </c>
      <c r="S286" s="14">
        <v>355190.71999999997</v>
      </c>
      <c r="T286" s="14"/>
      <c r="U286" s="14"/>
      <c r="V286" s="14"/>
      <c r="W286" s="14"/>
      <c r="X286" s="12" t="s">
        <v>70</v>
      </c>
      <c r="Y286" s="13" t="s">
        <v>71</v>
      </c>
    </row>
    <row r="287" hidden="1">
      <c r="A287" s="19" t="s">
        <v>380</v>
      </c>
      <c r="B287" s="20" t="s">
        <v>313</v>
      </c>
      <c r="C287" s="21" t="s">
        <v>381</v>
      </c>
      <c r="D287" s="22">
        <f t="shared" si="50"/>
        <v>22316346.170000002</v>
      </c>
      <c r="E287" s="22"/>
      <c r="F287" s="22"/>
      <c r="G287" s="22"/>
      <c r="H287" s="22">
        <v>5097915.6200000001</v>
      </c>
      <c r="I287" s="22">
        <v>17218430.550000001</v>
      </c>
      <c r="J287" s="22"/>
      <c r="K287" s="22"/>
      <c r="L287" s="22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2" t="s">
        <v>70</v>
      </c>
      <c r="Y287" s="13" t="s">
        <v>71</v>
      </c>
    </row>
    <row r="288" hidden="1">
      <c r="A288" s="19" t="s">
        <v>382</v>
      </c>
      <c r="B288" s="20" t="s">
        <v>313</v>
      </c>
      <c r="C288" s="21" t="s">
        <v>383</v>
      </c>
      <c r="D288" s="22">
        <f t="shared" ref="D288:D289" si="51">SUBTOTAL(9,E288:K288,M288:W288)</f>
        <v>0</v>
      </c>
      <c r="E288" s="22"/>
      <c r="F288" s="22"/>
      <c r="G288" s="22"/>
      <c r="H288" s="22"/>
      <c r="I288" s="22"/>
      <c r="J288" s="22"/>
      <c r="K288" s="22"/>
      <c r="L288" s="22">
        <v>1</v>
      </c>
      <c r="M288" s="14">
        <v>2778508.9199999999</v>
      </c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2" t="s">
        <v>70</v>
      </c>
      <c r="Y288" s="13" t="s">
        <v>74</v>
      </c>
    </row>
    <row r="289" hidden="1">
      <c r="A289" s="19" t="s">
        <v>384</v>
      </c>
      <c r="B289" s="20" t="s">
        <v>313</v>
      </c>
      <c r="C289" s="21" t="s">
        <v>385</v>
      </c>
      <c r="D289" s="22">
        <f t="shared" si="51"/>
        <v>0</v>
      </c>
      <c r="E289" s="22"/>
      <c r="F289" s="22"/>
      <c r="G289" s="22"/>
      <c r="H289" s="22"/>
      <c r="I289" s="22"/>
      <c r="J289" s="22"/>
      <c r="K289" s="22"/>
      <c r="L289" s="22">
        <v>1</v>
      </c>
      <c r="M289" s="14">
        <v>2778508.9199999999</v>
      </c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2" t="s">
        <v>70</v>
      </c>
      <c r="Y289" s="13" t="s">
        <v>74</v>
      </c>
    </row>
    <row r="290">
      <c r="A290" s="19" t="s">
        <v>386</v>
      </c>
      <c r="B290" s="20" t="s">
        <v>313</v>
      </c>
      <c r="C290" s="21" t="s">
        <v>387</v>
      </c>
      <c r="D290" s="22">
        <f t="shared" ref="D290:D300" si="52">SUM(E290:W290)</f>
        <v>13568566.68</v>
      </c>
      <c r="E290" s="22"/>
      <c r="F290" s="22"/>
      <c r="G290" s="22"/>
      <c r="H290" s="22"/>
      <c r="I290" s="22"/>
      <c r="J290" s="22"/>
      <c r="K290" s="22"/>
      <c r="L290" s="22"/>
      <c r="M290" s="14"/>
      <c r="N290" s="14"/>
      <c r="O290" s="14">
        <v>13568566.68</v>
      </c>
      <c r="P290" s="14"/>
      <c r="Q290" s="14"/>
      <c r="R290" s="14"/>
      <c r="S290" s="14"/>
      <c r="T290" s="14"/>
      <c r="U290" s="14"/>
      <c r="V290" s="14"/>
      <c r="W290" s="14"/>
      <c r="X290" s="12" t="s">
        <v>70</v>
      </c>
      <c r="Y290" s="13" t="s">
        <v>74</v>
      </c>
    </row>
    <row r="291" hidden="1">
      <c r="A291" s="19" t="s">
        <v>388</v>
      </c>
      <c r="B291" s="20" t="s">
        <v>313</v>
      </c>
      <c r="C291" s="21" t="s">
        <v>389</v>
      </c>
      <c r="D291" s="22">
        <f t="shared" si="52"/>
        <v>14173027.789999999</v>
      </c>
      <c r="E291" s="22"/>
      <c r="F291" s="22"/>
      <c r="G291" s="22"/>
      <c r="H291" s="22"/>
      <c r="I291" s="22"/>
      <c r="J291" s="22"/>
      <c r="K291" s="22"/>
      <c r="L291" s="22"/>
      <c r="M291" s="14"/>
      <c r="N291" s="14">
        <v>14173027.789999999</v>
      </c>
      <c r="O291" s="14"/>
      <c r="P291" s="14"/>
      <c r="Q291" s="14"/>
      <c r="R291" s="14"/>
      <c r="S291" s="14"/>
      <c r="T291" s="14"/>
      <c r="U291" s="14"/>
      <c r="V291" s="14"/>
      <c r="W291" s="14"/>
      <c r="X291" s="12" t="s">
        <v>70</v>
      </c>
      <c r="Y291" s="13" t="s">
        <v>74</v>
      </c>
    </row>
    <row r="292" hidden="1">
      <c r="A292" s="19" t="s">
        <v>390</v>
      </c>
      <c r="B292" s="20" t="s">
        <v>313</v>
      </c>
      <c r="C292" s="21" t="s">
        <v>391</v>
      </c>
      <c r="D292" s="22">
        <f t="shared" si="52"/>
        <v>18228852.059999999</v>
      </c>
      <c r="E292" s="22"/>
      <c r="F292" s="22"/>
      <c r="G292" s="22"/>
      <c r="H292" s="22">
        <v>4164174.0499999998</v>
      </c>
      <c r="I292" s="22">
        <v>14064678.01</v>
      </c>
      <c r="J292" s="22"/>
      <c r="K292" s="22"/>
      <c r="L292" s="22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2" t="s">
        <v>70</v>
      </c>
      <c r="Y292" s="13" t="s">
        <v>71</v>
      </c>
    </row>
    <row r="293" hidden="1">
      <c r="A293" s="19" t="s">
        <v>392</v>
      </c>
      <c r="B293" s="20" t="s">
        <v>313</v>
      </c>
      <c r="C293" s="21" t="s">
        <v>393</v>
      </c>
      <c r="D293" s="22">
        <f t="shared" si="52"/>
        <v>10880101.67</v>
      </c>
      <c r="E293" s="22"/>
      <c r="F293" s="22"/>
      <c r="G293" s="22"/>
      <c r="H293" s="22"/>
      <c r="I293" s="22"/>
      <c r="J293" s="22"/>
      <c r="K293" s="22"/>
      <c r="L293" s="22"/>
      <c r="M293" s="14"/>
      <c r="N293" s="14">
        <v>10880101.67</v>
      </c>
      <c r="O293" s="14"/>
      <c r="P293" s="14"/>
      <c r="Q293" s="14"/>
      <c r="R293" s="14"/>
      <c r="S293" s="14"/>
      <c r="T293" s="14"/>
      <c r="U293" s="14"/>
      <c r="V293" s="14"/>
      <c r="W293" s="14"/>
      <c r="X293" s="12" t="s">
        <v>70</v>
      </c>
      <c r="Y293" s="13" t="s">
        <v>74</v>
      </c>
    </row>
    <row r="294" hidden="1">
      <c r="A294" s="19" t="s">
        <v>394</v>
      </c>
      <c r="B294" s="20" t="s">
        <v>313</v>
      </c>
      <c r="C294" s="21" t="s">
        <v>395</v>
      </c>
      <c r="D294" s="22">
        <f t="shared" si="52"/>
        <v>6031668.8300000001</v>
      </c>
      <c r="E294" s="22"/>
      <c r="F294" s="22"/>
      <c r="G294" s="22"/>
      <c r="H294" s="22"/>
      <c r="I294" s="22"/>
      <c r="J294" s="22"/>
      <c r="K294" s="22"/>
      <c r="L294" s="22"/>
      <c r="M294" s="14"/>
      <c r="N294" s="14">
        <v>6031668.8300000001</v>
      </c>
      <c r="O294" s="14"/>
      <c r="P294" s="14"/>
      <c r="Q294" s="14"/>
      <c r="R294" s="14"/>
      <c r="S294" s="14"/>
      <c r="T294" s="14"/>
      <c r="U294" s="14"/>
      <c r="V294" s="14"/>
      <c r="W294" s="14"/>
      <c r="X294" s="12" t="s">
        <v>70</v>
      </c>
      <c r="Y294" s="13" t="s">
        <v>74</v>
      </c>
    </row>
    <row r="295" hidden="1">
      <c r="A295" s="19" t="s">
        <v>396</v>
      </c>
      <c r="B295" s="20" t="s">
        <v>313</v>
      </c>
      <c r="C295" s="21" t="s">
        <v>397</v>
      </c>
      <c r="D295" s="22">
        <f t="shared" si="52"/>
        <v>2361414.29</v>
      </c>
      <c r="E295" s="22"/>
      <c r="F295" s="22"/>
      <c r="G295" s="22"/>
      <c r="H295" s="22"/>
      <c r="I295" s="22"/>
      <c r="J295" s="22"/>
      <c r="K295" s="22"/>
      <c r="L295" s="22"/>
      <c r="M295" s="14"/>
      <c r="N295" s="14"/>
      <c r="O295" s="14"/>
      <c r="P295" s="14"/>
      <c r="Q295" s="14"/>
      <c r="R295" s="14">
        <v>2361414.29</v>
      </c>
      <c r="S295" s="14"/>
      <c r="T295" s="14"/>
      <c r="U295" s="14"/>
      <c r="V295" s="14"/>
      <c r="W295" s="14"/>
      <c r="X295" s="12" t="s">
        <v>70</v>
      </c>
      <c r="Y295" s="13" t="s">
        <v>71</v>
      </c>
    </row>
    <row r="296" hidden="1">
      <c r="A296" s="19" t="s">
        <v>398</v>
      </c>
      <c r="B296" s="20" t="s">
        <v>313</v>
      </c>
      <c r="C296" s="21" t="s">
        <v>399</v>
      </c>
      <c r="D296" s="22">
        <f t="shared" si="52"/>
        <v>3899112.4199999999</v>
      </c>
      <c r="E296" s="22"/>
      <c r="F296" s="22"/>
      <c r="G296" s="22"/>
      <c r="H296" s="22"/>
      <c r="I296" s="22"/>
      <c r="J296" s="22"/>
      <c r="K296" s="22"/>
      <c r="L296" s="22"/>
      <c r="M296" s="14"/>
      <c r="N296" s="14"/>
      <c r="O296" s="14"/>
      <c r="P296" s="14"/>
      <c r="Q296" s="14"/>
      <c r="R296" s="14">
        <v>3899112.4199999999</v>
      </c>
      <c r="S296" s="14"/>
      <c r="T296" s="14"/>
      <c r="U296" s="14"/>
      <c r="V296" s="14"/>
      <c r="W296" s="14"/>
      <c r="X296" s="12" t="s">
        <v>70</v>
      </c>
      <c r="Y296" s="13" t="s">
        <v>71</v>
      </c>
    </row>
    <row r="297" hidden="1">
      <c r="A297" s="19" t="s">
        <v>400</v>
      </c>
      <c r="B297" s="20" t="s">
        <v>313</v>
      </c>
      <c r="C297" s="21" t="s">
        <v>401</v>
      </c>
      <c r="D297" s="22">
        <f t="shared" si="52"/>
        <v>5010193.3399999999</v>
      </c>
      <c r="E297" s="22">
        <v>5010193.3399999999</v>
      </c>
      <c r="F297" s="22"/>
      <c r="G297" s="22"/>
      <c r="H297" s="22"/>
      <c r="I297" s="22"/>
      <c r="J297" s="22"/>
      <c r="K297" s="22"/>
      <c r="L297" s="22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2" t="s">
        <v>70</v>
      </c>
      <c r="Y297" s="13" t="s">
        <v>71</v>
      </c>
    </row>
    <row r="298" hidden="1">
      <c r="A298" s="19" t="s">
        <v>402</v>
      </c>
      <c r="B298" s="20" t="s">
        <v>313</v>
      </c>
      <c r="C298" s="21" t="s">
        <v>403</v>
      </c>
      <c r="D298" s="22">
        <f t="shared" si="52"/>
        <v>6576392.5800000001</v>
      </c>
      <c r="E298" s="22">
        <v>6576392.5800000001</v>
      </c>
      <c r="F298" s="22"/>
      <c r="G298" s="22"/>
      <c r="H298" s="22"/>
      <c r="I298" s="22"/>
      <c r="J298" s="22"/>
      <c r="K298" s="22"/>
      <c r="L298" s="22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2" t="s">
        <v>70</v>
      </c>
      <c r="Y298" s="13" t="s">
        <v>71</v>
      </c>
    </row>
    <row r="299" hidden="1">
      <c r="A299" s="19" t="s">
        <v>404</v>
      </c>
      <c r="B299" s="20" t="s">
        <v>313</v>
      </c>
      <c r="C299" s="21" t="s">
        <v>405</v>
      </c>
      <c r="D299" s="22">
        <f t="shared" si="52"/>
        <v>7300656.2699999996</v>
      </c>
      <c r="E299" s="22"/>
      <c r="F299" s="22"/>
      <c r="G299" s="22"/>
      <c r="H299" s="22"/>
      <c r="I299" s="22"/>
      <c r="J299" s="22"/>
      <c r="K299" s="22"/>
      <c r="L299" s="22"/>
      <c r="M299" s="14"/>
      <c r="N299" s="14">
        <v>7300656.2699999996</v>
      </c>
      <c r="O299" s="14"/>
      <c r="P299" s="14"/>
      <c r="Q299" s="14"/>
      <c r="R299" s="14"/>
      <c r="S299" s="14"/>
      <c r="T299" s="14"/>
      <c r="U299" s="14"/>
      <c r="V299" s="14"/>
      <c r="W299" s="14"/>
      <c r="X299" s="12" t="s">
        <v>70</v>
      </c>
      <c r="Y299" s="13" t="s">
        <v>71</v>
      </c>
    </row>
    <row r="300" hidden="1">
      <c r="A300" s="19" t="s">
        <v>406</v>
      </c>
      <c r="B300" s="20" t="s">
        <v>313</v>
      </c>
      <c r="C300" s="21" t="s">
        <v>407</v>
      </c>
      <c r="D300" s="22">
        <f t="shared" si="52"/>
        <v>11680644.720000001</v>
      </c>
      <c r="E300" s="22"/>
      <c r="F300" s="22"/>
      <c r="G300" s="22"/>
      <c r="H300" s="22"/>
      <c r="I300" s="22"/>
      <c r="J300" s="22"/>
      <c r="K300" s="22"/>
      <c r="L300" s="22"/>
      <c r="M300" s="14"/>
      <c r="N300" s="14">
        <v>11680644.720000001</v>
      </c>
      <c r="O300" s="14"/>
      <c r="P300" s="14"/>
      <c r="Q300" s="14"/>
      <c r="R300" s="14"/>
      <c r="S300" s="14"/>
      <c r="T300" s="14"/>
      <c r="U300" s="14"/>
      <c r="V300" s="14"/>
      <c r="W300" s="14"/>
      <c r="X300" s="12" t="s">
        <v>70</v>
      </c>
      <c r="Y300" s="13" t="s">
        <v>74</v>
      </c>
    </row>
    <row r="301" hidden="1">
      <c r="A301" s="19" t="s">
        <v>408</v>
      </c>
      <c r="B301" s="20" t="s">
        <v>313</v>
      </c>
      <c r="C301" s="21" t="s">
        <v>409</v>
      </c>
      <c r="D301" s="22">
        <f>SUBTOTAL(9,E301:K301,M301:W301)</f>
        <v>0</v>
      </c>
      <c r="E301" s="22"/>
      <c r="F301" s="22"/>
      <c r="G301" s="22"/>
      <c r="H301" s="22"/>
      <c r="I301" s="22"/>
      <c r="J301" s="22"/>
      <c r="K301" s="22"/>
      <c r="L301" s="22">
        <v>1</v>
      </c>
      <c r="M301" s="14">
        <v>2778508.9199999999</v>
      </c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2" t="s">
        <v>70</v>
      </c>
      <c r="Y301" s="13" t="s">
        <v>71</v>
      </c>
    </row>
    <row r="302" hidden="1">
      <c r="A302" s="19" t="s">
        <v>410</v>
      </c>
      <c r="B302" s="20" t="s">
        <v>313</v>
      </c>
      <c r="C302" s="21" t="s">
        <v>411</v>
      </c>
      <c r="D302" s="22">
        <f t="shared" ref="D302:D303" si="53">SUM(E302:W302)</f>
        <v>20408601.579999998</v>
      </c>
      <c r="E302" s="22"/>
      <c r="F302" s="22"/>
      <c r="G302" s="22"/>
      <c r="H302" s="22"/>
      <c r="I302" s="22"/>
      <c r="J302" s="22"/>
      <c r="K302" s="22"/>
      <c r="L302" s="22"/>
      <c r="M302" s="14"/>
      <c r="N302" s="14">
        <v>20408601.579999998</v>
      </c>
      <c r="O302" s="14"/>
      <c r="P302" s="14"/>
      <c r="Q302" s="14"/>
      <c r="R302" s="14"/>
      <c r="S302" s="14"/>
      <c r="T302" s="14"/>
      <c r="U302" s="14"/>
      <c r="V302" s="14"/>
      <c r="W302" s="14"/>
      <c r="X302" s="12" t="s">
        <v>70</v>
      </c>
      <c r="Y302" s="13" t="s">
        <v>74</v>
      </c>
    </row>
    <row r="303" hidden="1">
      <c r="A303" s="19" t="s">
        <v>412</v>
      </c>
      <c r="B303" s="20" t="s">
        <v>313</v>
      </c>
      <c r="C303" s="21" t="s">
        <v>413</v>
      </c>
      <c r="D303" s="22">
        <f t="shared" si="53"/>
        <v>1036840.53</v>
      </c>
      <c r="E303" s="22"/>
      <c r="F303" s="22"/>
      <c r="G303" s="22"/>
      <c r="H303" s="22"/>
      <c r="I303" s="22"/>
      <c r="J303" s="22"/>
      <c r="K303" s="22"/>
      <c r="L303" s="22"/>
      <c r="M303" s="14"/>
      <c r="N303" s="14"/>
      <c r="O303" s="14"/>
      <c r="P303" s="14"/>
      <c r="Q303" s="14"/>
      <c r="R303" s="14"/>
      <c r="S303" s="14"/>
      <c r="T303" s="14"/>
      <c r="U303" s="14">
        <v>1036840.53</v>
      </c>
      <c r="V303" s="14"/>
      <c r="W303" s="14"/>
      <c r="X303" s="12" t="s">
        <v>70</v>
      </c>
      <c r="Y303" s="13" t="s">
        <v>74</v>
      </c>
    </row>
    <row r="304" ht="25.5" hidden="1">
      <c r="A304" s="19" t="s">
        <v>414</v>
      </c>
      <c r="B304" s="20" t="s">
        <v>313</v>
      </c>
      <c r="C304" s="21" t="s">
        <v>415</v>
      </c>
      <c r="D304" s="22">
        <f>SUBTOTAL(9,E304:K304,M304:W304)</f>
        <v>0</v>
      </c>
      <c r="E304" s="22"/>
      <c r="F304" s="22"/>
      <c r="G304" s="22"/>
      <c r="H304" s="22"/>
      <c r="I304" s="22"/>
      <c r="J304" s="22"/>
      <c r="K304" s="22"/>
      <c r="L304" s="22">
        <v>4</v>
      </c>
      <c r="M304" s="14">
        <v>11114035.68</v>
      </c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2" t="s">
        <v>70</v>
      </c>
      <c r="Y304" s="18" t="s">
        <v>74</v>
      </c>
    </row>
    <row r="305" hidden="1">
      <c r="A305" s="19" t="s">
        <v>416</v>
      </c>
      <c r="B305" s="20" t="s">
        <v>313</v>
      </c>
      <c r="C305" s="21" t="s">
        <v>417</v>
      </c>
      <c r="D305" s="22">
        <f t="shared" ref="D305:D320" si="54">SUM(E305:W305)</f>
        <v>2073832.3199999998</v>
      </c>
      <c r="E305" s="22"/>
      <c r="F305" s="22"/>
      <c r="G305" s="22"/>
      <c r="H305" s="22">
        <v>507776.64000000001</v>
      </c>
      <c r="I305" s="22">
        <v>1566055.6799999999</v>
      </c>
      <c r="J305" s="22"/>
      <c r="K305" s="22"/>
      <c r="L305" s="22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2" t="s">
        <v>70</v>
      </c>
      <c r="Y305" s="13" t="s">
        <v>71</v>
      </c>
    </row>
    <row r="306" hidden="1">
      <c r="A306" s="19" t="s">
        <v>418</v>
      </c>
      <c r="B306" s="20" t="s">
        <v>313</v>
      </c>
      <c r="C306" s="21" t="s">
        <v>419</v>
      </c>
      <c r="D306" s="22">
        <f t="shared" si="54"/>
        <v>12743610.060000001</v>
      </c>
      <c r="E306" s="22"/>
      <c r="F306" s="22">
        <v>12743610.060000001</v>
      </c>
      <c r="G306" s="22"/>
      <c r="H306" s="22"/>
      <c r="I306" s="22"/>
      <c r="J306" s="22"/>
      <c r="K306" s="22"/>
      <c r="L306" s="22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2" t="s">
        <v>70</v>
      </c>
      <c r="Y306" s="13" t="s">
        <v>71</v>
      </c>
    </row>
    <row r="307" hidden="1">
      <c r="A307" s="19" t="s">
        <v>420</v>
      </c>
      <c r="B307" s="20" t="s">
        <v>313</v>
      </c>
      <c r="C307" s="21" t="s">
        <v>421</v>
      </c>
      <c r="D307" s="22">
        <f t="shared" si="54"/>
        <v>3680397.7599999998</v>
      </c>
      <c r="E307" s="22">
        <v>3680397.7599999998</v>
      </c>
      <c r="F307" s="22"/>
      <c r="G307" s="22"/>
      <c r="H307" s="22"/>
      <c r="I307" s="22"/>
      <c r="J307" s="22"/>
      <c r="K307" s="22"/>
      <c r="L307" s="22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2" t="s">
        <v>70</v>
      </c>
      <c r="Y307" s="13" t="s">
        <v>71</v>
      </c>
    </row>
    <row r="308" hidden="1">
      <c r="A308" s="19" t="s">
        <v>422</v>
      </c>
      <c r="B308" s="20" t="s">
        <v>313</v>
      </c>
      <c r="C308" s="21" t="s">
        <v>423</v>
      </c>
      <c r="D308" s="22">
        <f t="shared" si="54"/>
        <v>7911702.2400000002</v>
      </c>
      <c r="E308" s="22">
        <v>7911702.2400000002</v>
      </c>
      <c r="F308" s="22"/>
      <c r="G308" s="22"/>
      <c r="H308" s="22"/>
      <c r="I308" s="22"/>
      <c r="J308" s="22"/>
      <c r="K308" s="22"/>
      <c r="L308" s="22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2" t="s">
        <v>70</v>
      </c>
      <c r="Y308" s="13" t="s">
        <v>71</v>
      </c>
    </row>
    <row r="309">
      <c r="A309" s="19" t="s">
        <v>424</v>
      </c>
      <c r="B309" s="20" t="s">
        <v>313</v>
      </c>
      <c r="C309" s="21" t="s">
        <v>425</v>
      </c>
      <c r="D309" s="22">
        <f t="shared" si="54"/>
        <v>11840903</v>
      </c>
      <c r="E309" s="22"/>
      <c r="F309" s="22"/>
      <c r="G309" s="22"/>
      <c r="H309" s="22"/>
      <c r="I309" s="22"/>
      <c r="J309" s="22"/>
      <c r="K309" s="22"/>
      <c r="L309" s="22"/>
      <c r="M309" s="14"/>
      <c r="N309" s="14"/>
      <c r="O309" s="14">
        <v>11840903</v>
      </c>
      <c r="P309" s="14"/>
      <c r="Q309" s="14"/>
      <c r="R309" s="14"/>
      <c r="S309" s="14"/>
      <c r="T309" s="14"/>
      <c r="U309" s="14"/>
      <c r="V309" s="14"/>
      <c r="W309" s="14"/>
      <c r="X309" s="12" t="s">
        <v>70</v>
      </c>
      <c r="Y309" s="13" t="s">
        <v>71</v>
      </c>
    </row>
    <row r="310" hidden="1">
      <c r="A310" s="19" t="s">
        <v>426</v>
      </c>
      <c r="B310" s="20" t="s">
        <v>313</v>
      </c>
      <c r="C310" s="21" t="s">
        <v>427</v>
      </c>
      <c r="D310" s="22">
        <f t="shared" si="54"/>
        <v>19602206.890000001</v>
      </c>
      <c r="E310" s="22"/>
      <c r="F310" s="22"/>
      <c r="G310" s="22"/>
      <c r="H310" s="22"/>
      <c r="I310" s="22"/>
      <c r="J310" s="22"/>
      <c r="K310" s="22"/>
      <c r="L310" s="22"/>
      <c r="M310" s="14"/>
      <c r="N310" s="14">
        <v>19602206.890000001</v>
      </c>
      <c r="O310" s="14"/>
      <c r="P310" s="14"/>
      <c r="Q310" s="14"/>
      <c r="R310" s="14"/>
      <c r="S310" s="14"/>
      <c r="T310" s="14"/>
      <c r="U310" s="14"/>
      <c r="V310" s="14"/>
      <c r="W310" s="14"/>
      <c r="X310" s="12" t="s">
        <v>70</v>
      </c>
      <c r="Y310" s="13" t="s">
        <v>74</v>
      </c>
    </row>
    <row r="311">
      <c r="A311" s="19" t="s">
        <v>428</v>
      </c>
      <c r="B311" s="20" t="s">
        <v>313</v>
      </c>
      <c r="C311" s="21" t="s">
        <v>429</v>
      </c>
      <c r="D311" s="22">
        <f t="shared" si="54"/>
        <v>3708980.98</v>
      </c>
      <c r="E311" s="22"/>
      <c r="F311" s="22"/>
      <c r="G311" s="22"/>
      <c r="H311" s="22"/>
      <c r="I311" s="22"/>
      <c r="J311" s="22"/>
      <c r="K311" s="22"/>
      <c r="L311" s="22"/>
      <c r="M311" s="14"/>
      <c r="N311" s="14"/>
      <c r="O311" s="14">
        <v>3708980.98</v>
      </c>
      <c r="P311" s="14"/>
      <c r="Q311" s="14"/>
      <c r="R311" s="14"/>
      <c r="S311" s="14"/>
      <c r="T311" s="14"/>
      <c r="U311" s="14"/>
      <c r="V311" s="14"/>
      <c r="W311" s="14"/>
      <c r="X311" s="12" t="s">
        <v>70</v>
      </c>
      <c r="Y311" s="13" t="s">
        <v>74</v>
      </c>
    </row>
    <row r="312" hidden="1">
      <c r="A312" s="19" t="s">
        <v>430</v>
      </c>
      <c r="B312" s="20" t="s">
        <v>313</v>
      </c>
      <c r="C312" s="21" t="s">
        <v>431</v>
      </c>
      <c r="D312" s="22">
        <f t="shared" si="54"/>
        <v>24145790.100000001</v>
      </c>
      <c r="E312" s="22"/>
      <c r="F312" s="22"/>
      <c r="G312" s="22"/>
      <c r="H312" s="22"/>
      <c r="I312" s="22"/>
      <c r="J312" s="22"/>
      <c r="K312" s="22"/>
      <c r="L312" s="22"/>
      <c r="M312" s="14"/>
      <c r="N312" s="14">
        <v>24145790.100000001</v>
      </c>
      <c r="O312" s="14"/>
      <c r="P312" s="14"/>
      <c r="Q312" s="14"/>
      <c r="R312" s="14"/>
      <c r="S312" s="14"/>
      <c r="T312" s="14"/>
      <c r="U312" s="14"/>
      <c r="V312" s="14"/>
      <c r="W312" s="14"/>
      <c r="X312" s="12" t="s">
        <v>70</v>
      </c>
      <c r="Y312" s="13" t="s">
        <v>74</v>
      </c>
    </row>
    <row r="313" hidden="1">
      <c r="A313" s="19" t="s">
        <v>432</v>
      </c>
      <c r="B313" s="20" t="s">
        <v>313</v>
      </c>
      <c r="C313" s="21" t="s">
        <v>433</v>
      </c>
      <c r="D313" s="22">
        <f t="shared" si="54"/>
        <v>538553.71999999997</v>
      </c>
      <c r="E313" s="22"/>
      <c r="F313" s="22"/>
      <c r="G313" s="22"/>
      <c r="H313" s="22"/>
      <c r="I313" s="22"/>
      <c r="J313" s="22"/>
      <c r="K313" s="22"/>
      <c r="L313" s="22"/>
      <c r="M313" s="14"/>
      <c r="N313" s="14"/>
      <c r="O313" s="14"/>
      <c r="P313" s="14"/>
      <c r="Q313" s="14"/>
      <c r="R313" s="14"/>
      <c r="S313" s="14"/>
      <c r="T313" s="14"/>
      <c r="U313" s="14">
        <v>538553.71999999997</v>
      </c>
      <c r="V313" s="14"/>
      <c r="W313" s="14"/>
      <c r="X313" s="12" t="s">
        <v>70</v>
      </c>
      <c r="Y313" s="13" t="s">
        <v>74</v>
      </c>
    </row>
    <row r="314">
      <c r="A314" s="19" t="s">
        <v>434</v>
      </c>
      <c r="B314" s="20" t="s">
        <v>313</v>
      </c>
      <c r="C314" s="21" t="s">
        <v>435</v>
      </c>
      <c r="D314" s="22">
        <f t="shared" si="54"/>
        <v>19721049.800000001</v>
      </c>
      <c r="E314" s="22"/>
      <c r="F314" s="22"/>
      <c r="G314" s="22"/>
      <c r="H314" s="22"/>
      <c r="I314" s="22"/>
      <c r="J314" s="22"/>
      <c r="K314" s="22"/>
      <c r="L314" s="22"/>
      <c r="M314" s="14"/>
      <c r="N314" s="14"/>
      <c r="O314" s="14">
        <v>19721049.800000001</v>
      </c>
      <c r="P314" s="14"/>
      <c r="Q314" s="14"/>
      <c r="R314" s="14"/>
      <c r="S314" s="14"/>
      <c r="T314" s="14"/>
      <c r="U314" s="14"/>
      <c r="V314" s="14"/>
      <c r="W314" s="14"/>
      <c r="X314" s="12" t="s">
        <v>70</v>
      </c>
      <c r="Y314" s="13" t="s">
        <v>71</v>
      </c>
    </row>
    <row r="315" hidden="1">
      <c r="A315" s="19" t="s">
        <v>436</v>
      </c>
      <c r="B315" s="20" t="s">
        <v>313</v>
      </c>
      <c r="C315" s="21" t="s">
        <v>437</v>
      </c>
      <c r="D315" s="22">
        <f t="shared" si="54"/>
        <v>12345499.380000001</v>
      </c>
      <c r="E315" s="22"/>
      <c r="F315" s="22"/>
      <c r="G315" s="22"/>
      <c r="H315" s="22"/>
      <c r="I315" s="22"/>
      <c r="J315" s="22"/>
      <c r="K315" s="22"/>
      <c r="L315" s="22"/>
      <c r="M315" s="14"/>
      <c r="N315" s="14">
        <v>12345499.380000001</v>
      </c>
      <c r="O315" s="14"/>
      <c r="P315" s="14"/>
      <c r="Q315" s="14"/>
      <c r="R315" s="14"/>
      <c r="S315" s="14"/>
      <c r="T315" s="14"/>
      <c r="U315" s="14"/>
      <c r="V315" s="14"/>
      <c r="W315" s="14"/>
      <c r="X315" s="12" t="s">
        <v>70</v>
      </c>
      <c r="Y315" s="13" t="s">
        <v>74</v>
      </c>
    </row>
    <row r="316" hidden="1">
      <c r="A316" s="19" t="s">
        <v>438</v>
      </c>
      <c r="B316" s="20" t="s">
        <v>313</v>
      </c>
      <c r="C316" s="21" t="s">
        <v>439</v>
      </c>
      <c r="D316" s="22">
        <f t="shared" si="54"/>
        <v>12205890.26</v>
      </c>
      <c r="E316" s="22"/>
      <c r="F316" s="22"/>
      <c r="G316" s="22"/>
      <c r="H316" s="22"/>
      <c r="I316" s="22"/>
      <c r="J316" s="22"/>
      <c r="K316" s="22"/>
      <c r="L316" s="22"/>
      <c r="M316" s="14"/>
      <c r="N316" s="14">
        <v>12205890.26</v>
      </c>
      <c r="O316" s="14"/>
      <c r="P316" s="14"/>
      <c r="Q316" s="14"/>
      <c r="R316" s="14"/>
      <c r="S316" s="14"/>
      <c r="T316" s="14"/>
      <c r="U316" s="14"/>
      <c r="V316" s="14"/>
      <c r="W316" s="14"/>
      <c r="X316" s="12" t="s">
        <v>70</v>
      </c>
      <c r="Y316" s="13" t="s">
        <v>74</v>
      </c>
    </row>
    <row r="317" hidden="1">
      <c r="A317" s="19" t="s">
        <v>440</v>
      </c>
      <c r="B317" s="20" t="s">
        <v>313</v>
      </c>
      <c r="C317" s="21" t="s">
        <v>441</v>
      </c>
      <c r="D317" s="22">
        <f t="shared" si="54"/>
        <v>16045591.41</v>
      </c>
      <c r="E317" s="22"/>
      <c r="F317" s="22"/>
      <c r="G317" s="22"/>
      <c r="H317" s="22"/>
      <c r="I317" s="22"/>
      <c r="J317" s="22"/>
      <c r="K317" s="22"/>
      <c r="L317" s="22"/>
      <c r="M317" s="14"/>
      <c r="N317" s="14">
        <v>16045591.41</v>
      </c>
      <c r="O317" s="14"/>
      <c r="P317" s="14"/>
      <c r="Q317" s="14"/>
      <c r="R317" s="14"/>
      <c r="S317" s="14"/>
      <c r="T317" s="14"/>
      <c r="U317" s="14"/>
      <c r="V317" s="14"/>
      <c r="W317" s="14"/>
      <c r="X317" s="12" t="s">
        <v>70</v>
      </c>
      <c r="Y317" s="13" t="s">
        <v>74</v>
      </c>
    </row>
    <row r="318">
      <c r="A318" s="19" t="s">
        <v>442</v>
      </c>
      <c r="B318" s="20" t="s">
        <v>313</v>
      </c>
      <c r="C318" s="21" t="s">
        <v>443</v>
      </c>
      <c r="D318" s="22">
        <f t="shared" si="54"/>
        <v>14966502</v>
      </c>
      <c r="E318" s="22"/>
      <c r="F318" s="22"/>
      <c r="G318" s="22"/>
      <c r="H318" s="22"/>
      <c r="I318" s="22"/>
      <c r="J318" s="22"/>
      <c r="K318" s="22"/>
      <c r="L318" s="22"/>
      <c r="M318" s="14"/>
      <c r="N318" s="14"/>
      <c r="O318" s="14">
        <v>14966502</v>
      </c>
      <c r="P318" s="14"/>
      <c r="Q318" s="14"/>
      <c r="R318" s="14"/>
      <c r="S318" s="14"/>
      <c r="T318" s="14"/>
      <c r="U318" s="14"/>
      <c r="V318" s="14"/>
      <c r="W318" s="14"/>
      <c r="X318" s="12" t="s">
        <v>70</v>
      </c>
      <c r="Y318" s="13" t="s">
        <v>74</v>
      </c>
    </row>
    <row r="319" hidden="1">
      <c r="A319" s="19" t="s">
        <v>444</v>
      </c>
      <c r="B319" s="20" t="s">
        <v>313</v>
      </c>
      <c r="C319" s="21" t="s">
        <v>445</v>
      </c>
      <c r="D319" s="22">
        <f t="shared" si="54"/>
        <v>2118024.7000000002</v>
      </c>
      <c r="E319" s="22"/>
      <c r="F319" s="22"/>
      <c r="G319" s="22"/>
      <c r="H319" s="22"/>
      <c r="I319" s="22"/>
      <c r="J319" s="22">
        <v>2118024.7000000002</v>
      </c>
      <c r="K319" s="22"/>
      <c r="L319" s="22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2" t="s">
        <v>70</v>
      </c>
      <c r="Y319" s="13" t="s">
        <v>71</v>
      </c>
    </row>
    <row r="320" hidden="1">
      <c r="A320" s="19" t="s">
        <v>446</v>
      </c>
      <c r="B320" s="20" t="s">
        <v>313</v>
      </c>
      <c r="C320" s="21" t="s">
        <v>447</v>
      </c>
      <c r="D320" s="22">
        <f t="shared" si="54"/>
        <v>4467407.3600000003</v>
      </c>
      <c r="E320" s="22">
        <v>4467407.3600000003</v>
      </c>
      <c r="F320" s="22"/>
      <c r="G320" s="22"/>
      <c r="H320" s="22"/>
      <c r="I320" s="22"/>
      <c r="J320" s="22"/>
      <c r="K320" s="22"/>
      <c r="L320" s="22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2" t="s">
        <v>70</v>
      </c>
      <c r="Y320" s="13" t="s">
        <v>71</v>
      </c>
    </row>
    <row r="321" hidden="1">
      <c r="A321" s="19" t="s">
        <v>448</v>
      </c>
      <c r="B321" s="20" t="s">
        <v>313</v>
      </c>
      <c r="C321" s="21" t="s">
        <v>449</v>
      </c>
      <c r="D321" s="22">
        <f t="shared" ref="D321:D322" si="55">SUBTOTAL(9,E321:K321,M321:W321)</f>
        <v>0</v>
      </c>
      <c r="E321" s="22"/>
      <c r="F321" s="22"/>
      <c r="G321" s="22"/>
      <c r="H321" s="22"/>
      <c r="I321" s="22"/>
      <c r="J321" s="22"/>
      <c r="K321" s="22"/>
      <c r="L321" s="22">
        <v>2</v>
      </c>
      <c r="M321" s="14">
        <v>5557017.8399999999</v>
      </c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2" t="s">
        <v>70</v>
      </c>
      <c r="Y321" s="13" t="s">
        <v>71</v>
      </c>
    </row>
    <row r="322" hidden="1">
      <c r="A322" s="19" t="s">
        <v>450</v>
      </c>
      <c r="B322" s="20" t="s">
        <v>313</v>
      </c>
      <c r="C322" s="21" t="s">
        <v>451</v>
      </c>
      <c r="D322" s="22">
        <f t="shared" si="55"/>
        <v>0</v>
      </c>
      <c r="E322" s="22"/>
      <c r="F322" s="22"/>
      <c r="G322" s="22"/>
      <c r="H322" s="22"/>
      <c r="I322" s="22"/>
      <c r="J322" s="22"/>
      <c r="K322" s="22"/>
      <c r="L322" s="22">
        <v>5</v>
      </c>
      <c r="M322" s="14">
        <v>13892544.6</v>
      </c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2" t="s">
        <v>70</v>
      </c>
      <c r="Y322" s="13" t="s">
        <v>74</v>
      </c>
    </row>
    <row r="323">
      <c r="A323" s="19" t="s">
        <v>452</v>
      </c>
      <c r="B323" s="20" t="s">
        <v>313</v>
      </c>
      <c r="C323" s="21" t="s">
        <v>453</v>
      </c>
      <c r="D323" s="22">
        <f t="shared" ref="D323:D329" si="56">SUM(E323:W323)</f>
        <v>12890895.109999999</v>
      </c>
      <c r="E323" s="22"/>
      <c r="F323" s="22"/>
      <c r="G323" s="22"/>
      <c r="H323" s="22"/>
      <c r="I323" s="22"/>
      <c r="J323" s="22"/>
      <c r="K323" s="22"/>
      <c r="L323" s="22"/>
      <c r="M323" s="14"/>
      <c r="N323" s="14"/>
      <c r="O323" s="14">
        <v>12890895.109999999</v>
      </c>
      <c r="P323" s="14"/>
      <c r="Q323" s="14"/>
      <c r="R323" s="14"/>
      <c r="S323" s="14"/>
      <c r="T323" s="14"/>
      <c r="U323" s="14"/>
      <c r="V323" s="14"/>
      <c r="W323" s="14"/>
      <c r="X323" s="12" t="s">
        <v>70</v>
      </c>
      <c r="Y323" s="13" t="s">
        <v>71</v>
      </c>
    </row>
    <row r="324">
      <c r="A324" s="19" t="s">
        <v>454</v>
      </c>
      <c r="B324" s="20" t="s">
        <v>313</v>
      </c>
      <c r="C324" s="21" t="s">
        <v>455</v>
      </c>
      <c r="D324" s="22">
        <f t="shared" si="56"/>
        <v>29272560.100000001</v>
      </c>
      <c r="E324" s="22"/>
      <c r="F324" s="22"/>
      <c r="G324" s="22"/>
      <c r="H324" s="22"/>
      <c r="I324" s="22"/>
      <c r="J324" s="22"/>
      <c r="K324" s="22"/>
      <c r="L324" s="22"/>
      <c r="M324" s="14"/>
      <c r="N324" s="14">
        <v>16425688.5</v>
      </c>
      <c r="O324" s="14">
        <v>12846871.6</v>
      </c>
      <c r="P324" s="14"/>
      <c r="Q324" s="14"/>
      <c r="R324" s="14"/>
      <c r="S324" s="14"/>
      <c r="T324" s="14"/>
      <c r="U324" s="14"/>
      <c r="V324" s="14"/>
      <c r="W324" s="14"/>
      <c r="X324" s="12" t="s">
        <v>70</v>
      </c>
      <c r="Y324" s="13" t="s">
        <v>74</v>
      </c>
    </row>
    <row r="325" hidden="1">
      <c r="A325" s="19" t="s">
        <v>456</v>
      </c>
      <c r="B325" s="20" t="s">
        <v>313</v>
      </c>
      <c r="C325" s="21" t="s">
        <v>457</v>
      </c>
      <c r="D325" s="22">
        <f t="shared" si="56"/>
        <v>687668.26000000001</v>
      </c>
      <c r="E325" s="22"/>
      <c r="F325" s="22"/>
      <c r="G325" s="22"/>
      <c r="H325" s="22"/>
      <c r="I325" s="22"/>
      <c r="J325" s="22"/>
      <c r="K325" s="22"/>
      <c r="L325" s="22"/>
      <c r="M325" s="14"/>
      <c r="N325" s="14"/>
      <c r="O325" s="14"/>
      <c r="P325" s="14"/>
      <c r="Q325" s="14"/>
      <c r="R325" s="14"/>
      <c r="S325" s="14"/>
      <c r="T325" s="14"/>
      <c r="U325" s="14">
        <v>619429.78000000003</v>
      </c>
      <c r="V325" s="14">
        <v>68238.479999999996</v>
      </c>
      <c r="W325" s="14"/>
      <c r="X325" s="12" t="s">
        <v>70</v>
      </c>
      <c r="Y325" s="13" t="s">
        <v>71</v>
      </c>
    </row>
    <row r="326" hidden="1">
      <c r="A326" s="19" t="s">
        <v>458</v>
      </c>
      <c r="B326" s="20" t="s">
        <v>313</v>
      </c>
      <c r="C326" s="21" t="s">
        <v>459</v>
      </c>
      <c r="D326" s="22">
        <f t="shared" si="56"/>
        <v>5314755.9199999999</v>
      </c>
      <c r="E326" s="22"/>
      <c r="F326" s="22">
        <v>5314755.9199999999</v>
      </c>
      <c r="G326" s="22"/>
      <c r="H326" s="22"/>
      <c r="I326" s="22"/>
      <c r="J326" s="22"/>
      <c r="K326" s="22"/>
      <c r="L326" s="22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2" t="s">
        <v>70</v>
      </c>
      <c r="Y326" s="13" t="s">
        <v>71</v>
      </c>
    </row>
    <row r="327">
      <c r="A327" s="19" t="s">
        <v>460</v>
      </c>
      <c r="B327" s="20" t="s">
        <v>313</v>
      </c>
      <c r="C327" s="21" t="s">
        <v>461</v>
      </c>
      <c r="D327" s="22">
        <f t="shared" si="56"/>
        <v>27770863.68</v>
      </c>
      <c r="E327" s="22"/>
      <c r="F327" s="22"/>
      <c r="G327" s="22"/>
      <c r="H327" s="22"/>
      <c r="I327" s="22"/>
      <c r="J327" s="22"/>
      <c r="K327" s="22"/>
      <c r="L327" s="22"/>
      <c r="M327" s="14"/>
      <c r="N327" s="14"/>
      <c r="O327" s="14">
        <v>27770863.68</v>
      </c>
      <c r="P327" s="14"/>
      <c r="Q327" s="14"/>
      <c r="R327" s="14"/>
      <c r="S327" s="14"/>
      <c r="T327" s="14"/>
      <c r="U327" s="14"/>
      <c r="V327" s="14"/>
      <c r="W327" s="14"/>
      <c r="X327" s="12" t="s">
        <v>70</v>
      </c>
      <c r="Y327" s="13" t="s">
        <v>74</v>
      </c>
    </row>
    <row r="328" hidden="1">
      <c r="A328" s="19" t="s">
        <v>462</v>
      </c>
      <c r="B328" s="20" t="s">
        <v>313</v>
      </c>
      <c r="C328" s="21" t="s">
        <v>463</v>
      </c>
      <c r="D328" s="22">
        <f t="shared" si="56"/>
        <v>20400945.600000001</v>
      </c>
      <c r="E328" s="22"/>
      <c r="F328" s="22"/>
      <c r="G328" s="22"/>
      <c r="H328" s="22"/>
      <c r="I328" s="22"/>
      <c r="J328" s="22"/>
      <c r="K328" s="22"/>
      <c r="L328" s="22"/>
      <c r="M328" s="14"/>
      <c r="N328" s="14">
        <v>20400945.600000001</v>
      </c>
      <c r="O328" s="14"/>
      <c r="P328" s="14"/>
      <c r="Q328" s="14"/>
      <c r="R328" s="14"/>
      <c r="S328" s="14"/>
      <c r="T328" s="14"/>
      <c r="U328" s="14"/>
      <c r="V328" s="14"/>
      <c r="W328" s="14"/>
      <c r="X328" s="12" t="s">
        <v>70</v>
      </c>
      <c r="Y328" s="13" t="s">
        <v>74</v>
      </c>
    </row>
    <row r="329" hidden="1">
      <c r="A329" s="19" t="s">
        <v>464</v>
      </c>
      <c r="B329" s="20" t="s">
        <v>313</v>
      </c>
      <c r="C329" s="21" t="s">
        <v>465</v>
      </c>
      <c r="D329" s="22">
        <f t="shared" si="56"/>
        <v>2484982.8599999999</v>
      </c>
      <c r="E329" s="22">
        <v>2484982.8599999999</v>
      </c>
      <c r="F329" s="22"/>
      <c r="G329" s="22"/>
      <c r="H329" s="22"/>
      <c r="I329" s="22"/>
      <c r="J329" s="22"/>
      <c r="K329" s="22"/>
      <c r="L329" s="22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2" t="s">
        <v>70</v>
      </c>
      <c r="Y329" s="13" t="s">
        <v>71</v>
      </c>
    </row>
    <row r="330" hidden="1">
      <c r="A330" s="19" t="s">
        <v>466</v>
      </c>
      <c r="B330" s="20" t="s">
        <v>313</v>
      </c>
      <c r="C330" s="21" t="s">
        <v>467</v>
      </c>
      <c r="D330" s="22">
        <f>SUBTOTAL(9,E330:K330,M330:W330)</f>
        <v>0</v>
      </c>
      <c r="E330" s="22"/>
      <c r="F330" s="22"/>
      <c r="G330" s="22"/>
      <c r="H330" s="22"/>
      <c r="I330" s="22"/>
      <c r="J330" s="22"/>
      <c r="K330" s="22"/>
      <c r="L330" s="22">
        <v>2</v>
      </c>
      <c r="M330" s="14">
        <v>5557017.8399999999</v>
      </c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2" t="s">
        <v>70</v>
      </c>
      <c r="Y330" s="13" t="s">
        <v>74</v>
      </c>
    </row>
    <row r="331">
      <c r="A331" s="19" t="s">
        <v>468</v>
      </c>
      <c r="B331" s="20" t="s">
        <v>313</v>
      </c>
      <c r="C331" s="21" t="s">
        <v>469</v>
      </c>
      <c r="D331" s="22">
        <f t="shared" ref="D331:D337" si="57">SUM(E331:W331)</f>
        <v>10202854.34</v>
      </c>
      <c r="E331" s="22"/>
      <c r="F331" s="22"/>
      <c r="G331" s="22"/>
      <c r="H331" s="22"/>
      <c r="I331" s="22">
        <v>1780492.2</v>
      </c>
      <c r="J331" s="22"/>
      <c r="K331" s="22"/>
      <c r="L331" s="22"/>
      <c r="M331" s="14"/>
      <c r="N331" s="14"/>
      <c r="O331" s="14">
        <v>7413000.7999999998</v>
      </c>
      <c r="P331" s="14"/>
      <c r="Q331" s="14"/>
      <c r="R331" s="14">
        <v>1009361.34</v>
      </c>
      <c r="S331" s="14"/>
      <c r="T331" s="14"/>
      <c r="U331" s="14"/>
      <c r="V331" s="14"/>
      <c r="W331" s="14"/>
      <c r="X331" s="12" t="s">
        <v>70</v>
      </c>
      <c r="Y331" s="13" t="s">
        <v>74</v>
      </c>
    </row>
    <row r="332" hidden="1">
      <c r="A332" s="19" t="s">
        <v>470</v>
      </c>
      <c r="B332" s="20" t="s">
        <v>313</v>
      </c>
      <c r="C332" s="21" t="s">
        <v>471</v>
      </c>
      <c r="D332" s="22">
        <f t="shared" si="57"/>
        <v>15160964.970000001</v>
      </c>
      <c r="E332" s="22"/>
      <c r="F332" s="22"/>
      <c r="G332" s="22"/>
      <c r="H332" s="22"/>
      <c r="I332" s="22"/>
      <c r="J332" s="22"/>
      <c r="K332" s="22"/>
      <c r="L332" s="22"/>
      <c r="M332" s="14"/>
      <c r="N332" s="14">
        <v>15160964.970000001</v>
      </c>
      <c r="O332" s="14"/>
      <c r="P332" s="14"/>
      <c r="Q332" s="14"/>
      <c r="R332" s="14"/>
      <c r="S332" s="14"/>
      <c r="T332" s="14"/>
      <c r="U332" s="14"/>
      <c r="V332" s="14"/>
      <c r="W332" s="14"/>
      <c r="X332" s="12" t="s">
        <v>70</v>
      </c>
      <c r="Y332" s="13" t="s">
        <v>71</v>
      </c>
    </row>
    <row r="333" hidden="1">
      <c r="A333" s="19" t="s">
        <v>472</v>
      </c>
      <c r="B333" s="20" t="s">
        <v>313</v>
      </c>
      <c r="C333" s="21" t="s">
        <v>473</v>
      </c>
      <c r="D333" s="22">
        <f t="shared" si="57"/>
        <v>6204143.5800000001</v>
      </c>
      <c r="E333" s="22"/>
      <c r="F333" s="22"/>
      <c r="G333" s="22"/>
      <c r="H333" s="22"/>
      <c r="I333" s="22"/>
      <c r="J333" s="22"/>
      <c r="K333" s="22"/>
      <c r="L333" s="22"/>
      <c r="M333" s="14"/>
      <c r="N333" s="14">
        <v>6204143.5800000001</v>
      </c>
      <c r="O333" s="14"/>
      <c r="P333" s="14"/>
      <c r="Q333" s="14"/>
      <c r="R333" s="14"/>
      <c r="S333" s="14"/>
      <c r="T333" s="14"/>
      <c r="U333" s="14"/>
      <c r="V333" s="14"/>
      <c r="W333" s="14"/>
      <c r="X333" s="12" t="s">
        <v>70</v>
      </c>
      <c r="Y333" s="13" t="s">
        <v>71</v>
      </c>
    </row>
    <row r="334" hidden="1">
      <c r="A334" s="19" t="s">
        <v>474</v>
      </c>
      <c r="B334" s="20" t="s">
        <v>313</v>
      </c>
      <c r="C334" s="21" t="s">
        <v>475</v>
      </c>
      <c r="D334" s="22">
        <f t="shared" si="57"/>
        <v>8080565.1200000001</v>
      </c>
      <c r="E334" s="22"/>
      <c r="F334" s="22"/>
      <c r="G334" s="22"/>
      <c r="H334" s="22"/>
      <c r="I334" s="22"/>
      <c r="J334" s="22"/>
      <c r="K334" s="22"/>
      <c r="L334" s="22"/>
      <c r="M334" s="14"/>
      <c r="N334" s="14">
        <v>8080565.1200000001</v>
      </c>
      <c r="O334" s="14"/>
      <c r="P334" s="14"/>
      <c r="Q334" s="14"/>
      <c r="R334" s="14"/>
      <c r="S334" s="14"/>
      <c r="T334" s="14"/>
      <c r="U334" s="14"/>
      <c r="V334" s="14"/>
      <c r="W334" s="14"/>
      <c r="X334" s="12" t="s">
        <v>70</v>
      </c>
      <c r="Y334" s="13" t="s">
        <v>74</v>
      </c>
    </row>
    <row r="335" hidden="1">
      <c r="A335" s="19" t="s">
        <v>476</v>
      </c>
      <c r="B335" s="20" t="s">
        <v>313</v>
      </c>
      <c r="C335" s="21" t="s">
        <v>477</v>
      </c>
      <c r="D335" s="22">
        <f t="shared" si="57"/>
        <v>20018596.75</v>
      </c>
      <c r="E335" s="22"/>
      <c r="F335" s="22"/>
      <c r="G335" s="22"/>
      <c r="H335" s="22"/>
      <c r="I335" s="22"/>
      <c r="J335" s="22"/>
      <c r="K335" s="22"/>
      <c r="L335" s="22"/>
      <c r="M335" s="14"/>
      <c r="N335" s="14">
        <v>20018596.75</v>
      </c>
      <c r="O335" s="14"/>
      <c r="P335" s="14"/>
      <c r="Q335" s="14"/>
      <c r="R335" s="14"/>
      <c r="S335" s="14"/>
      <c r="T335" s="14"/>
      <c r="U335" s="14"/>
      <c r="V335" s="14"/>
      <c r="W335" s="14"/>
      <c r="X335" s="12" t="s">
        <v>70</v>
      </c>
      <c r="Y335" s="13" t="s">
        <v>71</v>
      </c>
    </row>
    <row r="336" hidden="1">
      <c r="A336" s="19" t="s">
        <v>478</v>
      </c>
      <c r="B336" s="20" t="s">
        <v>313</v>
      </c>
      <c r="C336" s="21" t="s">
        <v>479</v>
      </c>
      <c r="D336" s="22">
        <f t="shared" si="57"/>
        <v>24350053.829999998</v>
      </c>
      <c r="E336" s="22"/>
      <c r="F336" s="22"/>
      <c r="G336" s="22"/>
      <c r="H336" s="22"/>
      <c r="I336" s="22"/>
      <c r="J336" s="22"/>
      <c r="K336" s="22"/>
      <c r="L336" s="22"/>
      <c r="M336" s="14"/>
      <c r="N336" s="14">
        <v>24350053.829999998</v>
      </c>
      <c r="O336" s="14"/>
      <c r="P336" s="14"/>
      <c r="Q336" s="14"/>
      <c r="R336" s="14"/>
      <c r="S336" s="14"/>
      <c r="T336" s="14"/>
      <c r="U336" s="14"/>
      <c r="V336" s="14"/>
      <c r="W336" s="14"/>
      <c r="X336" s="12" t="s">
        <v>70</v>
      </c>
      <c r="Y336" s="13" t="s">
        <v>71</v>
      </c>
    </row>
    <row r="337">
      <c r="A337" s="19" t="s">
        <v>480</v>
      </c>
      <c r="B337" s="20" t="s">
        <v>313</v>
      </c>
      <c r="C337" s="21" t="s">
        <v>481</v>
      </c>
      <c r="D337" s="22">
        <f t="shared" si="57"/>
        <v>32019981.59</v>
      </c>
      <c r="E337" s="22"/>
      <c r="F337" s="22"/>
      <c r="G337" s="22"/>
      <c r="H337" s="22"/>
      <c r="I337" s="22"/>
      <c r="J337" s="22"/>
      <c r="K337" s="22"/>
      <c r="L337" s="22"/>
      <c r="M337" s="14"/>
      <c r="N337" s="14"/>
      <c r="O337" s="14">
        <v>32019981.59</v>
      </c>
      <c r="P337" s="14"/>
      <c r="Q337" s="14"/>
      <c r="R337" s="14"/>
      <c r="S337" s="14"/>
      <c r="T337" s="14"/>
      <c r="U337" s="14"/>
      <c r="V337" s="14"/>
      <c r="W337" s="14"/>
      <c r="X337" s="12" t="s">
        <v>70</v>
      </c>
      <c r="Y337" s="13" t="s">
        <v>74</v>
      </c>
    </row>
    <row r="338" hidden="1">
      <c r="A338" s="19" t="s">
        <v>482</v>
      </c>
      <c r="B338" s="20" t="s">
        <v>313</v>
      </c>
      <c r="C338" s="21" t="s">
        <v>483</v>
      </c>
      <c r="D338" s="22">
        <f>SUBTOTAL(9,E338:K338,M338:W338)</f>
        <v>0</v>
      </c>
      <c r="E338" s="22"/>
      <c r="F338" s="22"/>
      <c r="G338" s="22"/>
      <c r="H338" s="22"/>
      <c r="I338" s="22"/>
      <c r="J338" s="22"/>
      <c r="K338" s="22"/>
      <c r="L338" s="22">
        <v>5</v>
      </c>
      <c r="M338" s="14">
        <v>13892544.6</v>
      </c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2" t="s">
        <v>70</v>
      </c>
      <c r="Y338" s="13" t="s">
        <v>71</v>
      </c>
    </row>
    <row r="339" hidden="1">
      <c r="A339" s="19" t="s">
        <v>484</v>
      </c>
      <c r="B339" s="20" t="s">
        <v>313</v>
      </c>
      <c r="C339" s="21" t="s">
        <v>485</v>
      </c>
      <c r="D339" s="22">
        <f t="shared" ref="D339:D351" si="58">SUM(E339:W339)</f>
        <v>12874760.07</v>
      </c>
      <c r="E339" s="22"/>
      <c r="F339" s="22"/>
      <c r="G339" s="22"/>
      <c r="H339" s="22"/>
      <c r="I339" s="22"/>
      <c r="J339" s="22"/>
      <c r="K339" s="22"/>
      <c r="L339" s="22"/>
      <c r="M339" s="14"/>
      <c r="N339" s="14">
        <v>12874760.07</v>
      </c>
      <c r="O339" s="14"/>
      <c r="P339" s="14"/>
      <c r="Q339" s="14"/>
      <c r="R339" s="14"/>
      <c r="S339" s="14"/>
      <c r="T339" s="14"/>
      <c r="U339" s="14"/>
      <c r="V339" s="14"/>
      <c r="W339" s="14"/>
      <c r="X339" s="12" t="s">
        <v>70</v>
      </c>
      <c r="Y339" s="13" t="s">
        <v>74</v>
      </c>
    </row>
    <row r="340" hidden="1">
      <c r="A340" s="19" t="s">
        <v>486</v>
      </c>
      <c r="B340" s="20" t="s">
        <v>313</v>
      </c>
      <c r="C340" s="21" t="s">
        <v>487</v>
      </c>
      <c r="D340" s="22">
        <f t="shared" si="58"/>
        <v>3089188.1299999999</v>
      </c>
      <c r="E340" s="22">
        <v>3089188.1299999999</v>
      </c>
      <c r="F340" s="22"/>
      <c r="G340" s="22"/>
      <c r="H340" s="22"/>
      <c r="I340" s="22"/>
      <c r="J340" s="22"/>
      <c r="K340" s="22"/>
      <c r="L340" s="22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2" t="s">
        <v>70</v>
      </c>
      <c r="Y340" s="13" t="s">
        <v>71</v>
      </c>
    </row>
    <row r="341" hidden="1">
      <c r="A341" s="19" t="s">
        <v>488</v>
      </c>
      <c r="B341" s="20" t="s">
        <v>313</v>
      </c>
      <c r="C341" s="21" t="s">
        <v>489</v>
      </c>
      <c r="D341" s="22">
        <f t="shared" si="58"/>
        <v>13880225.5</v>
      </c>
      <c r="E341" s="22"/>
      <c r="F341" s="22"/>
      <c r="G341" s="22"/>
      <c r="H341" s="22"/>
      <c r="I341" s="22"/>
      <c r="J341" s="22"/>
      <c r="K341" s="22"/>
      <c r="L341" s="22"/>
      <c r="M341" s="14"/>
      <c r="N341" s="14">
        <v>13880225.5</v>
      </c>
      <c r="O341" s="14"/>
      <c r="P341" s="14"/>
      <c r="Q341" s="14"/>
      <c r="R341" s="14"/>
      <c r="S341" s="14"/>
      <c r="T341" s="14"/>
      <c r="U341" s="14"/>
      <c r="V341" s="14"/>
      <c r="W341" s="14"/>
      <c r="X341" s="12" t="s">
        <v>70</v>
      </c>
      <c r="Y341" s="13" t="s">
        <v>71</v>
      </c>
    </row>
    <row r="342">
      <c r="A342" s="19" t="s">
        <v>490</v>
      </c>
      <c r="B342" s="20" t="s">
        <v>313</v>
      </c>
      <c r="C342" s="21" t="s">
        <v>491</v>
      </c>
      <c r="D342" s="22">
        <f t="shared" si="58"/>
        <v>18054658</v>
      </c>
      <c r="E342" s="22"/>
      <c r="F342" s="22"/>
      <c r="G342" s="22"/>
      <c r="H342" s="22"/>
      <c r="I342" s="22"/>
      <c r="J342" s="22"/>
      <c r="K342" s="22"/>
      <c r="L342" s="22"/>
      <c r="M342" s="14"/>
      <c r="N342" s="14"/>
      <c r="O342" s="14">
        <v>18054658</v>
      </c>
      <c r="P342" s="14"/>
      <c r="Q342" s="14"/>
      <c r="R342" s="14"/>
      <c r="S342" s="14"/>
      <c r="T342" s="14"/>
      <c r="U342" s="14"/>
      <c r="V342" s="14"/>
      <c r="W342" s="14"/>
      <c r="X342" s="12" t="s">
        <v>70</v>
      </c>
      <c r="Y342" s="13" t="s">
        <v>74</v>
      </c>
    </row>
    <row r="343">
      <c r="A343" s="19" t="s">
        <v>492</v>
      </c>
      <c r="B343" s="20" t="s">
        <v>313</v>
      </c>
      <c r="C343" s="21" t="s">
        <v>493</v>
      </c>
      <c r="D343" s="22">
        <f t="shared" si="58"/>
        <v>47622293.879999995</v>
      </c>
      <c r="E343" s="22"/>
      <c r="F343" s="22"/>
      <c r="G343" s="22"/>
      <c r="H343" s="22"/>
      <c r="I343" s="22"/>
      <c r="J343" s="22"/>
      <c r="K343" s="22">
        <v>6291894.7199999997</v>
      </c>
      <c r="L343" s="22"/>
      <c r="M343" s="14"/>
      <c r="N343" s="14"/>
      <c r="O343" s="14">
        <v>28661406.140000001</v>
      </c>
      <c r="P343" s="14"/>
      <c r="Q343" s="14"/>
      <c r="R343" s="14">
        <v>2459310.75</v>
      </c>
      <c r="S343" s="14"/>
      <c r="T343" s="14">
        <v>10209682.27</v>
      </c>
      <c r="U343" s="14"/>
      <c r="V343" s="14"/>
      <c r="W343" s="14"/>
      <c r="X343" s="12" t="s">
        <v>70</v>
      </c>
      <c r="Y343" s="13" t="s">
        <v>74</v>
      </c>
    </row>
    <row r="344">
      <c r="A344" s="19" t="s">
        <v>494</v>
      </c>
      <c r="B344" s="20" t="s">
        <v>313</v>
      </c>
      <c r="C344" s="21" t="s">
        <v>495</v>
      </c>
      <c r="D344" s="22">
        <f t="shared" si="58"/>
        <v>54495612</v>
      </c>
      <c r="E344" s="22"/>
      <c r="F344" s="22"/>
      <c r="G344" s="22"/>
      <c r="H344" s="22"/>
      <c r="I344" s="22"/>
      <c r="J344" s="22"/>
      <c r="K344" s="22"/>
      <c r="L344" s="22"/>
      <c r="M344" s="14"/>
      <c r="N344" s="14"/>
      <c r="O344" s="14">
        <v>54495612</v>
      </c>
      <c r="P344" s="14"/>
      <c r="Q344" s="14"/>
      <c r="R344" s="14"/>
      <c r="S344" s="14"/>
      <c r="T344" s="14"/>
      <c r="U344" s="14"/>
      <c r="V344" s="14"/>
      <c r="W344" s="14"/>
      <c r="X344" s="12" t="s">
        <v>70</v>
      </c>
      <c r="Y344" s="13" t="s">
        <v>71</v>
      </c>
    </row>
    <row r="345">
      <c r="A345" s="19" t="s">
        <v>496</v>
      </c>
      <c r="B345" s="20" t="s">
        <v>313</v>
      </c>
      <c r="C345" s="21" t="s">
        <v>497</v>
      </c>
      <c r="D345" s="22">
        <f t="shared" si="58"/>
        <v>28617464.899999999</v>
      </c>
      <c r="E345" s="22"/>
      <c r="F345" s="22"/>
      <c r="G345" s="22"/>
      <c r="H345" s="22"/>
      <c r="I345" s="22"/>
      <c r="J345" s="22"/>
      <c r="K345" s="22"/>
      <c r="L345" s="22"/>
      <c r="M345" s="14"/>
      <c r="N345" s="14"/>
      <c r="O345" s="14">
        <v>28617464.899999999</v>
      </c>
      <c r="P345" s="14"/>
      <c r="Q345" s="14"/>
      <c r="R345" s="14"/>
      <c r="S345" s="14"/>
      <c r="T345" s="14"/>
      <c r="U345" s="14"/>
      <c r="V345" s="14"/>
      <c r="W345" s="14"/>
      <c r="X345" s="12" t="s">
        <v>70</v>
      </c>
      <c r="Y345" s="13" t="s">
        <v>74</v>
      </c>
    </row>
    <row r="346" hidden="1">
      <c r="A346" s="19" t="s">
        <v>498</v>
      </c>
      <c r="B346" s="20" t="s">
        <v>313</v>
      </c>
      <c r="C346" s="21" t="s">
        <v>499</v>
      </c>
      <c r="D346" s="22">
        <f t="shared" si="58"/>
        <v>6680383.2599999998</v>
      </c>
      <c r="E346" s="22"/>
      <c r="F346" s="22"/>
      <c r="G346" s="22"/>
      <c r="H346" s="22"/>
      <c r="I346" s="22"/>
      <c r="J346" s="22"/>
      <c r="K346" s="22"/>
      <c r="L346" s="22"/>
      <c r="M346" s="14"/>
      <c r="N346" s="14">
        <v>6680383.2599999998</v>
      </c>
      <c r="O346" s="14"/>
      <c r="P346" s="14"/>
      <c r="Q346" s="14"/>
      <c r="R346" s="14"/>
      <c r="S346" s="14"/>
      <c r="T346" s="14"/>
      <c r="U346" s="14"/>
      <c r="V346" s="14"/>
      <c r="W346" s="14"/>
      <c r="X346" s="12" t="s">
        <v>70</v>
      </c>
      <c r="Y346" s="13" t="s">
        <v>74</v>
      </c>
    </row>
    <row r="347">
      <c r="A347" s="19" t="s">
        <v>500</v>
      </c>
      <c r="B347" s="20" t="s">
        <v>313</v>
      </c>
      <c r="C347" s="21" t="s">
        <v>501</v>
      </c>
      <c r="D347" s="22">
        <f t="shared" si="58"/>
        <v>5892458.4000000004</v>
      </c>
      <c r="E347" s="22"/>
      <c r="F347" s="22"/>
      <c r="G347" s="22"/>
      <c r="H347" s="22"/>
      <c r="I347" s="22"/>
      <c r="J347" s="22"/>
      <c r="K347" s="22"/>
      <c r="L347" s="22"/>
      <c r="M347" s="14"/>
      <c r="N347" s="14"/>
      <c r="O347" s="14">
        <v>5892458.4000000004</v>
      </c>
      <c r="P347" s="14"/>
      <c r="Q347" s="14"/>
      <c r="R347" s="14"/>
      <c r="S347" s="14"/>
      <c r="T347" s="14"/>
      <c r="U347" s="14"/>
      <c r="V347" s="14"/>
      <c r="W347" s="14"/>
      <c r="X347" s="12" t="s">
        <v>70</v>
      </c>
      <c r="Y347" s="13" t="s">
        <v>74</v>
      </c>
    </row>
    <row r="348" hidden="1">
      <c r="A348" s="19" t="s">
        <v>502</v>
      </c>
      <c r="B348" s="20" t="s">
        <v>313</v>
      </c>
      <c r="C348" s="21" t="s">
        <v>503</v>
      </c>
      <c r="D348" s="22">
        <f t="shared" si="58"/>
        <v>21691912.880000003</v>
      </c>
      <c r="E348" s="22">
        <v>1730561.1100000001</v>
      </c>
      <c r="F348" s="22">
        <v>6626995.5999999996</v>
      </c>
      <c r="G348" s="22"/>
      <c r="H348" s="22">
        <v>1082745.55</v>
      </c>
      <c r="I348" s="22">
        <v>3848026.3999999999</v>
      </c>
      <c r="J348" s="22">
        <v>1516409.96</v>
      </c>
      <c r="K348" s="22"/>
      <c r="L348" s="22"/>
      <c r="M348" s="14"/>
      <c r="N348" s="14">
        <v>6887174.2599999998</v>
      </c>
      <c r="O348" s="14"/>
      <c r="P348" s="14"/>
      <c r="Q348" s="14"/>
      <c r="R348" s="14"/>
      <c r="S348" s="14"/>
      <c r="T348" s="14"/>
      <c r="U348" s="14"/>
      <c r="V348" s="14"/>
      <c r="W348" s="14"/>
      <c r="X348" s="12" t="s">
        <v>70</v>
      </c>
      <c r="Y348" s="13" t="s">
        <v>74</v>
      </c>
    </row>
    <row r="349" hidden="1">
      <c r="A349" s="19" t="s">
        <v>504</v>
      </c>
      <c r="B349" s="20" t="s">
        <v>313</v>
      </c>
      <c r="C349" s="21" t="s">
        <v>505</v>
      </c>
      <c r="D349" s="22">
        <f t="shared" si="58"/>
        <v>6630339.8300000001</v>
      </c>
      <c r="E349" s="22"/>
      <c r="F349" s="22"/>
      <c r="G349" s="22"/>
      <c r="H349" s="22"/>
      <c r="I349" s="22"/>
      <c r="J349" s="22"/>
      <c r="K349" s="22"/>
      <c r="L349" s="22"/>
      <c r="M349" s="14"/>
      <c r="N349" s="14">
        <v>6630339.8300000001</v>
      </c>
      <c r="O349" s="14"/>
      <c r="P349" s="14"/>
      <c r="Q349" s="14"/>
      <c r="R349" s="14"/>
      <c r="S349" s="14"/>
      <c r="T349" s="14"/>
      <c r="U349" s="14"/>
      <c r="V349" s="14"/>
      <c r="W349" s="14"/>
      <c r="X349" s="12" t="s">
        <v>70</v>
      </c>
      <c r="Y349" s="13" t="s">
        <v>74</v>
      </c>
    </row>
    <row r="350">
      <c r="A350" s="19" t="s">
        <v>506</v>
      </c>
      <c r="B350" s="20" t="s">
        <v>313</v>
      </c>
      <c r="C350" s="21" t="s">
        <v>507</v>
      </c>
      <c r="D350" s="22">
        <f t="shared" si="58"/>
        <v>13371319.33</v>
      </c>
      <c r="E350" s="22"/>
      <c r="F350" s="22"/>
      <c r="G350" s="22"/>
      <c r="H350" s="22"/>
      <c r="I350" s="22"/>
      <c r="J350" s="22"/>
      <c r="K350" s="22"/>
      <c r="L350" s="22"/>
      <c r="M350" s="14"/>
      <c r="N350" s="14"/>
      <c r="O350" s="14">
        <v>13371319.33</v>
      </c>
      <c r="P350" s="14"/>
      <c r="Q350" s="14"/>
      <c r="R350" s="14"/>
      <c r="S350" s="14"/>
      <c r="T350" s="14"/>
      <c r="U350" s="14"/>
      <c r="V350" s="14"/>
      <c r="W350" s="14"/>
      <c r="X350" s="12" t="s">
        <v>70</v>
      </c>
      <c r="Y350" s="13" t="s">
        <v>74</v>
      </c>
    </row>
    <row r="351" hidden="1">
      <c r="A351" s="19" t="s">
        <v>508</v>
      </c>
      <c r="B351" s="20" t="s">
        <v>313</v>
      </c>
      <c r="C351" s="21" t="s">
        <v>509</v>
      </c>
      <c r="D351" s="22">
        <f t="shared" si="58"/>
        <v>23204732</v>
      </c>
      <c r="E351" s="22"/>
      <c r="F351" s="22">
        <v>23204732</v>
      </c>
      <c r="G351" s="22"/>
      <c r="H351" s="22"/>
      <c r="I351" s="22"/>
      <c r="J351" s="22"/>
      <c r="K351" s="22"/>
      <c r="L351" s="22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2" t="s">
        <v>70</v>
      </c>
      <c r="Y351" s="13" t="s">
        <v>71</v>
      </c>
    </row>
    <row r="352" hidden="1">
      <c r="A352" s="19" t="s">
        <v>510</v>
      </c>
      <c r="B352" s="20" t="s">
        <v>313</v>
      </c>
      <c r="C352" s="21" t="s">
        <v>511</v>
      </c>
      <c r="D352" s="22">
        <f>SUBTOTAL(9,E352:K352,M352:W352)</f>
        <v>0</v>
      </c>
      <c r="E352" s="22"/>
      <c r="F352" s="22"/>
      <c r="G352" s="22"/>
      <c r="H352" s="22"/>
      <c r="I352" s="22"/>
      <c r="J352" s="22"/>
      <c r="K352" s="22"/>
      <c r="L352" s="22">
        <v>2</v>
      </c>
      <c r="M352" s="14">
        <v>5557017.8399999999</v>
      </c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2" t="s">
        <v>70</v>
      </c>
      <c r="Y352" s="13" t="s">
        <v>74</v>
      </c>
    </row>
    <row r="353" hidden="1">
      <c r="A353" s="19" t="s">
        <v>512</v>
      </c>
      <c r="B353" s="20" t="s">
        <v>313</v>
      </c>
      <c r="C353" s="21" t="s">
        <v>513</v>
      </c>
      <c r="D353" s="22">
        <f t="shared" ref="D353:D364" si="59">SUM(E353:W353)</f>
        <v>1688694.8100000001</v>
      </c>
      <c r="E353" s="22"/>
      <c r="F353" s="22"/>
      <c r="G353" s="22"/>
      <c r="H353" s="22"/>
      <c r="I353" s="22"/>
      <c r="J353" s="22"/>
      <c r="K353" s="22"/>
      <c r="L353" s="22"/>
      <c r="M353" s="14"/>
      <c r="N353" s="14"/>
      <c r="O353" s="14"/>
      <c r="P353" s="14"/>
      <c r="Q353" s="14"/>
      <c r="R353" s="14">
        <v>1688694.8100000001</v>
      </c>
      <c r="S353" s="14"/>
      <c r="T353" s="14"/>
      <c r="U353" s="14"/>
      <c r="V353" s="14"/>
      <c r="W353" s="14"/>
      <c r="X353" s="12" t="s">
        <v>70</v>
      </c>
      <c r="Y353" s="13" t="s">
        <v>74</v>
      </c>
    </row>
    <row r="354" hidden="1">
      <c r="A354" s="19" t="s">
        <v>514</v>
      </c>
      <c r="B354" s="20" t="s">
        <v>313</v>
      </c>
      <c r="C354" s="21" t="s">
        <v>515</v>
      </c>
      <c r="D354" s="22">
        <f t="shared" si="59"/>
        <v>398164.77000000002</v>
      </c>
      <c r="E354" s="22"/>
      <c r="F354" s="22"/>
      <c r="G354" s="22"/>
      <c r="H354" s="22"/>
      <c r="I354" s="22"/>
      <c r="J354" s="22"/>
      <c r="K354" s="22"/>
      <c r="L354" s="22"/>
      <c r="M354" s="14"/>
      <c r="N354" s="14"/>
      <c r="O354" s="14"/>
      <c r="P354" s="14"/>
      <c r="Q354" s="14"/>
      <c r="R354" s="14"/>
      <c r="S354" s="14">
        <v>398164.77000000002</v>
      </c>
      <c r="T354" s="14"/>
      <c r="U354" s="14"/>
      <c r="V354" s="14"/>
      <c r="W354" s="14"/>
      <c r="X354" s="12" t="s">
        <v>70</v>
      </c>
      <c r="Y354" s="13" t="s">
        <v>71</v>
      </c>
    </row>
    <row r="355">
      <c r="A355" s="19" t="s">
        <v>516</v>
      </c>
      <c r="B355" s="20" t="s">
        <v>313</v>
      </c>
      <c r="C355" s="21" t="s">
        <v>517</v>
      </c>
      <c r="D355" s="22">
        <f t="shared" si="59"/>
        <v>26538067.780000001</v>
      </c>
      <c r="E355" s="22"/>
      <c r="F355" s="22"/>
      <c r="G355" s="22"/>
      <c r="H355" s="22"/>
      <c r="I355" s="22"/>
      <c r="J355" s="22"/>
      <c r="K355" s="22"/>
      <c r="L355" s="22"/>
      <c r="M355" s="14"/>
      <c r="N355" s="14"/>
      <c r="O355" s="14">
        <v>26538067.780000001</v>
      </c>
      <c r="P355" s="14"/>
      <c r="Q355" s="14"/>
      <c r="R355" s="14"/>
      <c r="S355" s="14"/>
      <c r="T355" s="14"/>
      <c r="U355" s="14"/>
      <c r="V355" s="14"/>
      <c r="W355" s="14"/>
      <c r="X355" s="12" t="s">
        <v>70</v>
      </c>
      <c r="Y355" s="13" t="s">
        <v>74</v>
      </c>
    </row>
    <row r="356" ht="25.5" hidden="1">
      <c r="A356" s="19" t="s">
        <v>518</v>
      </c>
      <c r="B356" s="20" t="s">
        <v>313</v>
      </c>
      <c r="C356" s="21" t="s">
        <v>519</v>
      </c>
      <c r="D356" s="22">
        <f t="shared" si="59"/>
        <v>58885148.899999999</v>
      </c>
      <c r="E356" s="22"/>
      <c r="F356" s="22"/>
      <c r="G356" s="22"/>
      <c r="H356" s="22"/>
      <c r="I356" s="22"/>
      <c r="J356" s="22"/>
      <c r="K356" s="22"/>
      <c r="L356" s="22"/>
      <c r="M356" s="14"/>
      <c r="N356" s="14"/>
      <c r="O356" s="14"/>
      <c r="P356" s="14">
        <v>58885148.899999999</v>
      </c>
      <c r="Q356" s="14"/>
      <c r="R356" s="14"/>
      <c r="S356" s="14"/>
      <c r="T356" s="14"/>
      <c r="U356" s="14"/>
      <c r="V356" s="14"/>
      <c r="W356" s="14"/>
      <c r="X356" s="12" t="s">
        <v>70</v>
      </c>
      <c r="Y356" s="13" t="s">
        <v>74</v>
      </c>
    </row>
    <row r="357">
      <c r="A357" s="19" t="s">
        <v>520</v>
      </c>
      <c r="B357" s="20" t="s">
        <v>313</v>
      </c>
      <c r="C357" s="21" t="s">
        <v>521</v>
      </c>
      <c r="D357" s="22">
        <f t="shared" si="59"/>
        <v>30761808.43</v>
      </c>
      <c r="E357" s="22"/>
      <c r="F357" s="22"/>
      <c r="G357" s="22"/>
      <c r="H357" s="22"/>
      <c r="I357" s="22"/>
      <c r="J357" s="22"/>
      <c r="K357" s="22"/>
      <c r="L357" s="22"/>
      <c r="M357" s="14"/>
      <c r="N357" s="14">
        <v>9142230.1099999994</v>
      </c>
      <c r="O357" s="14">
        <v>21619578.32</v>
      </c>
      <c r="P357" s="14"/>
      <c r="Q357" s="14"/>
      <c r="R357" s="14"/>
      <c r="S357" s="14"/>
      <c r="T357" s="14"/>
      <c r="U357" s="14"/>
      <c r="V357" s="14"/>
      <c r="W357" s="14"/>
      <c r="X357" s="12" t="s">
        <v>70</v>
      </c>
      <c r="Y357" s="13" t="s">
        <v>74</v>
      </c>
    </row>
    <row r="358" hidden="1">
      <c r="A358" s="19" t="s">
        <v>522</v>
      </c>
      <c r="B358" s="20" t="s">
        <v>313</v>
      </c>
      <c r="C358" s="21" t="s">
        <v>523</v>
      </c>
      <c r="D358" s="22">
        <f t="shared" si="59"/>
        <v>13268330.93</v>
      </c>
      <c r="E358" s="22"/>
      <c r="F358" s="22"/>
      <c r="G358" s="22"/>
      <c r="H358" s="22"/>
      <c r="I358" s="22"/>
      <c r="J358" s="22"/>
      <c r="K358" s="22"/>
      <c r="L358" s="22"/>
      <c r="M358" s="14"/>
      <c r="N358" s="14">
        <v>13268330.93</v>
      </c>
      <c r="O358" s="14"/>
      <c r="P358" s="14"/>
      <c r="Q358" s="14"/>
      <c r="R358" s="14"/>
      <c r="S358" s="14"/>
      <c r="T358" s="14"/>
      <c r="U358" s="14"/>
      <c r="V358" s="14"/>
      <c r="W358" s="14"/>
      <c r="X358" s="12" t="s">
        <v>70</v>
      </c>
      <c r="Y358" s="13" t="s">
        <v>71</v>
      </c>
    </row>
    <row r="359" hidden="1">
      <c r="A359" s="19" t="s">
        <v>524</v>
      </c>
      <c r="B359" s="20" t="s">
        <v>313</v>
      </c>
      <c r="C359" s="21" t="s">
        <v>525</v>
      </c>
      <c r="D359" s="22">
        <f t="shared" si="59"/>
        <v>21496896.190000001</v>
      </c>
      <c r="E359" s="22"/>
      <c r="F359" s="22"/>
      <c r="G359" s="22"/>
      <c r="H359" s="22"/>
      <c r="I359" s="22"/>
      <c r="J359" s="22"/>
      <c r="K359" s="22"/>
      <c r="L359" s="22"/>
      <c r="M359" s="14"/>
      <c r="N359" s="14"/>
      <c r="O359" s="14"/>
      <c r="P359" s="14">
        <v>21496896.190000001</v>
      </c>
      <c r="Q359" s="14"/>
      <c r="R359" s="14"/>
      <c r="S359" s="14"/>
      <c r="T359" s="14"/>
      <c r="U359" s="14"/>
      <c r="V359" s="14"/>
      <c r="W359" s="14"/>
      <c r="X359" s="12" t="s">
        <v>70</v>
      </c>
      <c r="Y359" s="13" t="s">
        <v>71</v>
      </c>
    </row>
    <row r="360" hidden="1">
      <c r="A360" s="19" t="s">
        <v>526</v>
      </c>
      <c r="B360" s="20" t="s">
        <v>313</v>
      </c>
      <c r="C360" s="21" t="s">
        <v>527</v>
      </c>
      <c r="D360" s="22">
        <f t="shared" si="59"/>
        <v>20575247.25</v>
      </c>
      <c r="E360" s="22"/>
      <c r="F360" s="22"/>
      <c r="G360" s="22"/>
      <c r="H360" s="22"/>
      <c r="I360" s="22"/>
      <c r="J360" s="22"/>
      <c r="K360" s="22"/>
      <c r="L360" s="22"/>
      <c r="M360" s="14"/>
      <c r="N360" s="14"/>
      <c r="O360" s="14"/>
      <c r="P360" s="14">
        <v>20575247.25</v>
      </c>
      <c r="Q360" s="14"/>
      <c r="R360" s="14"/>
      <c r="S360" s="14"/>
      <c r="T360" s="14"/>
      <c r="U360" s="14"/>
      <c r="V360" s="14"/>
      <c r="W360" s="14"/>
      <c r="X360" s="12" t="s">
        <v>70</v>
      </c>
      <c r="Y360" s="13" t="s">
        <v>71</v>
      </c>
    </row>
    <row r="361" hidden="1">
      <c r="A361" s="19" t="s">
        <v>528</v>
      </c>
      <c r="B361" s="20" t="s">
        <v>313</v>
      </c>
      <c r="C361" s="21" t="s">
        <v>529</v>
      </c>
      <c r="D361" s="22">
        <f t="shared" si="59"/>
        <v>21385930.789999999</v>
      </c>
      <c r="E361" s="22"/>
      <c r="F361" s="22"/>
      <c r="G361" s="22"/>
      <c r="H361" s="22"/>
      <c r="I361" s="22"/>
      <c r="J361" s="22"/>
      <c r="K361" s="22"/>
      <c r="L361" s="22"/>
      <c r="M361" s="14"/>
      <c r="N361" s="14"/>
      <c r="O361" s="14"/>
      <c r="P361" s="14">
        <v>21385930.789999999</v>
      </c>
      <c r="Q361" s="14"/>
      <c r="R361" s="14"/>
      <c r="S361" s="14"/>
      <c r="T361" s="14"/>
      <c r="U361" s="14"/>
      <c r="V361" s="14"/>
      <c r="W361" s="14"/>
      <c r="X361" s="12" t="s">
        <v>70</v>
      </c>
      <c r="Y361" s="13" t="s">
        <v>71</v>
      </c>
    </row>
    <row r="362" hidden="1">
      <c r="A362" s="19" t="s">
        <v>530</v>
      </c>
      <c r="B362" s="20" t="s">
        <v>313</v>
      </c>
      <c r="C362" s="21" t="s">
        <v>531</v>
      </c>
      <c r="D362" s="22">
        <f t="shared" si="59"/>
        <v>107023.47</v>
      </c>
      <c r="E362" s="22"/>
      <c r="F362" s="22"/>
      <c r="G362" s="22"/>
      <c r="H362" s="22"/>
      <c r="I362" s="22"/>
      <c r="J362" s="22"/>
      <c r="K362" s="22"/>
      <c r="L362" s="22"/>
      <c r="M362" s="14"/>
      <c r="N362" s="14"/>
      <c r="O362" s="14"/>
      <c r="P362" s="14"/>
      <c r="Q362" s="14"/>
      <c r="R362" s="14"/>
      <c r="S362" s="14">
        <v>107023.47</v>
      </c>
      <c r="T362" s="14"/>
      <c r="U362" s="14"/>
      <c r="V362" s="14"/>
      <c r="W362" s="14"/>
      <c r="X362" s="12" t="s">
        <v>70</v>
      </c>
      <c r="Y362" s="13" t="s">
        <v>71</v>
      </c>
    </row>
    <row r="363" ht="25.5" hidden="1">
      <c r="A363" s="19" t="s">
        <v>532</v>
      </c>
      <c r="B363" s="20" t="s">
        <v>313</v>
      </c>
      <c r="C363" s="21" t="s">
        <v>533</v>
      </c>
      <c r="D363" s="22">
        <f t="shared" si="59"/>
        <v>355190.71999999997</v>
      </c>
      <c r="E363" s="22"/>
      <c r="F363" s="22"/>
      <c r="G363" s="22"/>
      <c r="H363" s="22"/>
      <c r="I363" s="22"/>
      <c r="J363" s="22"/>
      <c r="K363" s="22"/>
      <c r="L363" s="22"/>
      <c r="M363" s="14"/>
      <c r="N363" s="14"/>
      <c r="O363" s="14"/>
      <c r="P363" s="14"/>
      <c r="Q363" s="14"/>
      <c r="R363" s="14"/>
      <c r="S363" s="14">
        <v>355190.71999999997</v>
      </c>
      <c r="T363" s="14"/>
      <c r="U363" s="14"/>
      <c r="V363" s="14"/>
      <c r="W363" s="14"/>
      <c r="X363" s="12" t="s">
        <v>70</v>
      </c>
      <c r="Y363" s="13" t="s">
        <v>71</v>
      </c>
    </row>
    <row r="364" hidden="1">
      <c r="A364" s="19" t="s">
        <v>534</v>
      </c>
      <c r="B364" s="20" t="s">
        <v>313</v>
      </c>
      <c r="C364" s="21" t="s">
        <v>535</v>
      </c>
      <c r="D364" s="22">
        <f t="shared" si="59"/>
        <v>35741428.890000001</v>
      </c>
      <c r="E364" s="22">
        <v>14332998.779999999</v>
      </c>
      <c r="F364" s="22"/>
      <c r="G364" s="22"/>
      <c r="H364" s="22">
        <v>4890512.5099999998</v>
      </c>
      <c r="I364" s="22">
        <v>16517917.6</v>
      </c>
      <c r="J364" s="22"/>
      <c r="K364" s="22"/>
      <c r="L364" s="22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2" t="s">
        <v>70</v>
      </c>
      <c r="Y364" s="13" t="s">
        <v>71</v>
      </c>
    </row>
    <row r="365" hidden="1">
      <c r="A365" s="19" t="s">
        <v>536</v>
      </c>
      <c r="B365" s="20" t="s">
        <v>313</v>
      </c>
      <c r="C365" s="21" t="s">
        <v>537</v>
      </c>
      <c r="D365" s="22">
        <f>SUBTOTAL(9,E365:K365,M365:W365)</f>
        <v>0</v>
      </c>
      <c r="E365" s="22"/>
      <c r="F365" s="22"/>
      <c r="G365" s="22"/>
      <c r="H365" s="22"/>
      <c r="I365" s="22"/>
      <c r="J365" s="22"/>
      <c r="K365" s="22"/>
      <c r="L365" s="22">
        <v>1</v>
      </c>
      <c r="M365" s="14">
        <v>2778508.9199999999</v>
      </c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2" t="s">
        <v>70</v>
      </c>
      <c r="Y365" s="13" t="s">
        <v>71</v>
      </c>
    </row>
    <row r="366" hidden="1">
      <c r="A366" s="19" t="s">
        <v>538</v>
      </c>
      <c r="B366" s="20" t="s">
        <v>313</v>
      </c>
      <c r="C366" s="21" t="s">
        <v>539</v>
      </c>
      <c r="D366" s="22">
        <f t="shared" ref="D366:D380" si="60">SUM(E366:W366)</f>
        <v>19217163.379999999</v>
      </c>
      <c r="E366" s="22"/>
      <c r="F366" s="22"/>
      <c r="G366" s="22"/>
      <c r="H366" s="22"/>
      <c r="I366" s="22"/>
      <c r="J366" s="22"/>
      <c r="K366" s="22"/>
      <c r="L366" s="22"/>
      <c r="M366" s="14"/>
      <c r="N366" s="14">
        <v>16268966</v>
      </c>
      <c r="O366" s="14"/>
      <c r="P366" s="14"/>
      <c r="Q366" s="14"/>
      <c r="R366" s="14">
        <v>2948197.3799999999</v>
      </c>
      <c r="S366" s="14"/>
      <c r="T366" s="14"/>
      <c r="U366" s="14"/>
      <c r="V366" s="14"/>
      <c r="W366" s="14"/>
      <c r="X366" s="12" t="s">
        <v>70</v>
      </c>
      <c r="Y366" s="13" t="s">
        <v>71</v>
      </c>
    </row>
    <row r="367" hidden="1">
      <c r="A367" s="19" t="s">
        <v>540</v>
      </c>
      <c r="B367" s="20" t="s">
        <v>313</v>
      </c>
      <c r="C367" s="21" t="s">
        <v>541</v>
      </c>
      <c r="D367" s="22">
        <f t="shared" si="60"/>
        <v>248167.25</v>
      </c>
      <c r="E367" s="22"/>
      <c r="F367" s="22"/>
      <c r="G367" s="22"/>
      <c r="H367" s="22"/>
      <c r="I367" s="22"/>
      <c r="J367" s="22"/>
      <c r="K367" s="22"/>
      <c r="L367" s="22"/>
      <c r="M367" s="14"/>
      <c r="N367" s="14"/>
      <c r="O367" s="14"/>
      <c r="P367" s="14"/>
      <c r="Q367" s="14"/>
      <c r="R367" s="14"/>
      <c r="S367" s="14">
        <v>248167.25</v>
      </c>
      <c r="T367" s="14"/>
      <c r="U367" s="14"/>
      <c r="V367" s="14"/>
      <c r="W367" s="14"/>
      <c r="X367" s="12" t="s">
        <v>70</v>
      </c>
      <c r="Y367" s="13" t="s">
        <v>71</v>
      </c>
    </row>
    <row r="368">
      <c r="A368" s="19" t="s">
        <v>542</v>
      </c>
      <c r="B368" s="20" t="s">
        <v>313</v>
      </c>
      <c r="C368" s="21" t="s">
        <v>543</v>
      </c>
      <c r="D368" s="22">
        <f t="shared" si="60"/>
        <v>37141445.659999996</v>
      </c>
      <c r="E368" s="22"/>
      <c r="F368" s="22"/>
      <c r="G368" s="22"/>
      <c r="H368" s="22"/>
      <c r="I368" s="22"/>
      <c r="J368" s="22"/>
      <c r="K368" s="22"/>
      <c r="L368" s="22"/>
      <c r="M368" s="14"/>
      <c r="N368" s="14">
        <v>19615982.059999999</v>
      </c>
      <c r="O368" s="14">
        <v>17525463.600000001</v>
      </c>
      <c r="P368" s="14"/>
      <c r="Q368" s="14"/>
      <c r="R368" s="14"/>
      <c r="S368" s="14"/>
      <c r="T368" s="14"/>
      <c r="U368" s="14"/>
      <c r="V368" s="14"/>
      <c r="W368" s="14"/>
      <c r="X368" s="12" t="s">
        <v>70</v>
      </c>
      <c r="Y368" s="13" t="s">
        <v>74</v>
      </c>
    </row>
    <row r="369" hidden="1">
      <c r="A369" s="19" t="s">
        <v>544</v>
      </c>
      <c r="B369" s="20" t="s">
        <v>313</v>
      </c>
      <c r="C369" s="21" t="s">
        <v>545</v>
      </c>
      <c r="D369" s="22">
        <f t="shared" si="60"/>
        <v>4991083.9299999997</v>
      </c>
      <c r="E369" s="22"/>
      <c r="F369" s="22"/>
      <c r="G369" s="22"/>
      <c r="H369" s="22"/>
      <c r="I369" s="22"/>
      <c r="J369" s="22"/>
      <c r="K369" s="22"/>
      <c r="L369" s="22"/>
      <c r="M369" s="14"/>
      <c r="N369" s="14"/>
      <c r="O369" s="14"/>
      <c r="P369" s="14"/>
      <c r="Q369" s="14"/>
      <c r="R369" s="14">
        <v>4991083.9299999997</v>
      </c>
      <c r="S369" s="14"/>
      <c r="T369" s="14"/>
      <c r="U369" s="14"/>
      <c r="V369" s="14"/>
      <c r="W369" s="14"/>
      <c r="X369" s="12" t="s">
        <v>70</v>
      </c>
      <c r="Y369" s="13" t="s">
        <v>74</v>
      </c>
    </row>
    <row r="370" hidden="1">
      <c r="A370" s="19" t="s">
        <v>546</v>
      </c>
      <c r="B370" s="20" t="s">
        <v>313</v>
      </c>
      <c r="C370" s="21" t="s">
        <v>547</v>
      </c>
      <c r="D370" s="22">
        <f t="shared" si="60"/>
        <v>5237630.7599999998</v>
      </c>
      <c r="E370" s="22"/>
      <c r="F370" s="22"/>
      <c r="G370" s="22"/>
      <c r="H370" s="22"/>
      <c r="I370" s="22"/>
      <c r="J370" s="22"/>
      <c r="K370" s="22"/>
      <c r="L370" s="22"/>
      <c r="M370" s="14"/>
      <c r="N370" s="14"/>
      <c r="O370" s="14"/>
      <c r="P370" s="14"/>
      <c r="Q370" s="14"/>
      <c r="R370" s="14">
        <v>5237630.7599999998</v>
      </c>
      <c r="S370" s="14"/>
      <c r="T370" s="14"/>
      <c r="U370" s="14"/>
      <c r="V370" s="14"/>
      <c r="W370" s="14"/>
      <c r="X370" s="12" t="s">
        <v>70</v>
      </c>
      <c r="Y370" s="13" t="s">
        <v>74</v>
      </c>
    </row>
    <row r="371" hidden="1">
      <c r="A371" s="19" t="s">
        <v>548</v>
      </c>
      <c r="B371" s="20" t="s">
        <v>313</v>
      </c>
      <c r="C371" s="21" t="s">
        <v>549</v>
      </c>
      <c r="D371" s="22">
        <f t="shared" si="60"/>
        <v>5448513.5800000001</v>
      </c>
      <c r="E371" s="22"/>
      <c r="F371" s="22"/>
      <c r="G371" s="22"/>
      <c r="H371" s="22"/>
      <c r="I371" s="22"/>
      <c r="J371" s="22"/>
      <c r="K371" s="22"/>
      <c r="L371" s="22"/>
      <c r="M371" s="14"/>
      <c r="N371" s="14"/>
      <c r="O371" s="14"/>
      <c r="P371" s="14"/>
      <c r="Q371" s="14"/>
      <c r="R371" s="14">
        <v>5448513.5800000001</v>
      </c>
      <c r="S371" s="14"/>
      <c r="T371" s="14"/>
      <c r="U371" s="14"/>
      <c r="V371" s="14"/>
      <c r="W371" s="14"/>
      <c r="X371" s="12" t="s">
        <v>70</v>
      </c>
      <c r="Y371" s="13" t="s">
        <v>74</v>
      </c>
    </row>
    <row r="372" hidden="1">
      <c r="A372" s="19" t="s">
        <v>550</v>
      </c>
      <c r="B372" s="20" t="s">
        <v>313</v>
      </c>
      <c r="C372" s="21" t="s">
        <v>551</v>
      </c>
      <c r="D372" s="22">
        <f t="shared" si="60"/>
        <v>2363699.3900000001</v>
      </c>
      <c r="E372" s="22"/>
      <c r="F372" s="22"/>
      <c r="G372" s="22"/>
      <c r="H372" s="22"/>
      <c r="I372" s="22"/>
      <c r="J372" s="22"/>
      <c r="K372" s="22"/>
      <c r="L372" s="22"/>
      <c r="M372" s="14"/>
      <c r="N372" s="14"/>
      <c r="O372" s="14"/>
      <c r="P372" s="14"/>
      <c r="Q372" s="14"/>
      <c r="R372" s="14">
        <v>2363699.3900000001</v>
      </c>
      <c r="S372" s="14"/>
      <c r="T372" s="14"/>
      <c r="U372" s="14"/>
      <c r="V372" s="14"/>
      <c r="W372" s="14"/>
      <c r="X372" s="12" t="s">
        <v>70</v>
      </c>
      <c r="Y372" s="13" t="s">
        <v>74</v>
      </c>
    </row>
    <row r="373">
      <c r="A373" s="19" t="s">
        <v>552</v>
      </c>
      <c r="B373" s="20" t="s">
        <v>313</v>
      </c>
      <c r="C373" s="21" t="s">
        <v>553</v>
      </c>
      <c r="D373" s="22">
        <f t="shared" si="60"/>
        <v>33790560.700000003</v>
      </c>
      <c r="E373" s="22"/>
      <c r="F373" s="22"/>
      <c r="G373" s="22"/>
      <c r="H373" s="22">
        <v>2282836.6699999999</v>
      </c>
      <c r="I373" s="22">
        <v>7710379.6299999999</v>
      </c>
      <c r="J373" s="22"/>
      <c r="K373" s="22"/>
      <c r="L373" s="22"/>
      <c r="M373" s="14"/>
      <c r="N373" s="14"/>
      <c r="O373" s="14">
        <v>23797344.399999999</v>
      </c>
      <c r="P373" s="14"/>
      <c r="Q373" s="14"/>
      <c r="R373" s="14"/>
      <c r="S373" s="14"/>
      <c r="T373" s="14"/>
      <c r="U373" s="14"/>
      <c r="V373" s="14"/>
      <c r="W373" s="14"/>
      <c r="X373" s="12" t="s">
        <v>70</v>
      </c>
      <c r="Y373" s="13" t="s">
        <v>71</v>
      </c>
    </row>
    <row r="374" hidden="1">
      <c r="A374" s="19" t="s">
        <v>554</v>
      </c>
      <c r="B374" s="20" t="s">
        <v>313</v>
      </c>
      <c r="C374" s="21" t="s">
        <v>555</v>
      </c>
      <c r="D374" s="22">
        <f t="shared" si="60"/>
        <v>4886818.0499999998</v>
      </c>
      <c r="E374" s="22"/>
      <c r="F374" s="22"/>
      <c r="G374" s="22"/>
      <c r="H374" s="22">
        <v>4886818.0499999998</v>
      </c>
      <c r="I374" s="22"/>
      <c r="J374" s="22"/>
      <c r="K374" s="22"/>
      <c r="L374" s="22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2" t="s">
        <v>70</v>
      </c>
      <c r="Y374" s="13" t="s">
        <v>71</v>
      </c>
    </row>
    <row r="375" ht="25.5">
      <c r="A375" s="19" t="s">
        <v>556</v>
      </c>
      <c r="B375" s="20" t="s">
        <v>313</v>
      </c>
      <c r="C375" s="21" t="s">
        <v>557</v>
      </c>
      <c r="D375" s="22">
        <f t="shared" si="60"/>
        <v>3102374.6600000001</v>
      </c>
      <c r="E375" s="22"/>
      <c r="F375" s="22"/>
      <c r="G375" s="22"/>
      <c r="H375" s="22"/>
      <c r="I375" s="22"/>
      <c r="J375" s="22"/>
      <c r="K375" s="22"/>
      <c r="L375" s="22"/>
      <c r="M375" s="14"/>
      <c r="N375" s="14"/>
      <c r="O375" s="14">
        <v>3102374.6600000001</v>
      </c>
      <c r="P375" s="14"/>
      <c r="Q375" s="14"/>
      <c r="R375" s="14"/>
      <c r="S375" s="14"/>
      <c r="T375" s="14"/>
      <c r="U375" s="14"/>
      <c r="V375" s="14"/>
      <c r="W375" s="14"/>
      <c r="X375" s="12" t="s">
        <v>70</v>
      </c>
      <c r="Y375" s="13" t="s">
        <v>74</v>
      </c>
    </row>
    <row r="376" ht="25.5" hidden="1">
      <c r="A376" s="19" t="s">
        <v>558</v>
      </c>
      <c r="B376" s="20" t="s">
        <v>313</v>
      </c>
      <c r="C376" s="21" t="s">
        <v>559</v>
      </c>
      <c r="D376" s="22">
        <f t="shared" si="60"/>
        <v>5253697.2800000003</v>
      </c>
      <c r="E376" s="22"/>
      <c r="F376" s="22"/>
      <c r="G376" s="22"/>
      <c r="H376" s="22"/>
      <c r="I376" s="22"/>
      <c r="J376" s="22"/>
      <c r="K376" s="22"/>
      <c r="L376" s="22"/>
      <c r="M376" s="14"/>
      <c r="N376" s="14">
        <v>5253697.2800000003</v>
      </c>
      <c r="O376" s="14"/>
      <c r="P376" s="14"/>
      <c r="Q376" s="14"/>
      <c r="R376" s="14"/>
      <c r="S376" s="14"/>
      <c r="T376" s="14"/>
      <c r="U376" s="14"/>
      <c r="V376" s="14"/>
      <c r="W376" s="14"/>
      <c r="X376" s="12" t="s">
        <v>70</v>
      </c>
      <c r="Y376" s="13" t="s">
        <v>74</v>
      </c>
    </row>
    <row r="377" ht="25.5" hidden="1">
      <c r="A377" s="19" t="s">
        <v>560</v>
      </c>
      <c r="B377" s="20" t="s">
        <v>313</v>
      </c>
      <c r="C377" s="21" t="s">
        <v>561</v>
      </c>
      <c r="D377" s="22">
        <f t="shared" si="60"/>
        <v>30258700.530000001</v>
      </c>
      <c r="E377" s="22"/>
      <c r="F377" s="22"/>
      <c r="G377" s="22"/>
      <c r="H377" s="22"/>
      <c r="I377" s="22"/>
      <c r="J377" s="22"/>
      <c r="K377" s="22"/>
      <c r="L377" s="22"/>
      <c r="M377" s="14"/>
      <c r="N377" s="14">
        <v>30258700.530000001</v>
      </c>
      <c r="O377" s="14"/>
      <c r="P377" s="14"/>
      <c r="Q377" s="14"/>
      <c r="R377" s="14"/>
      <c r="S377" s="14"/>
      <c r="T377" s="14"/>
      <c r="U377" s="14"/>
      <c r="V377" s="14"/>
      <c r="W377" s="14"/>
      <c r="X377" s="12" t="s">
        <v>70</v>
      </c>
      <c r="Y377" s="13" t="s">
        <v>71</v>
      </c>
    </row>
    <row r="378" ht="25.5" hidden="1">
      <c r="A378" s="19" t="s">
        <v>562</v>
      </c>
      <c r="B378" s="20" t="s">
        <v>313</v>
      </c>
      <c r="C378" s="21" t="s">
        <v>563</v>
      </c>
      <c r="D378" s="22">
        <f t="shared" si="60"/>
        <v>3768477.8599999999</v>
      </c>
      <c r="E378" s="22"/>
      <c r="F378" s="22"/>
      <c r="G378" s="22"/>
      <c r="H378" s="22"/>
      <c r="I378" s="22"/>
      <c r="J378" s="22"/>
      <c r="K378" s="22">
        <v>3768477.8599999999</v>
      </c>
      <c r="L378" s="22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2" t="s">
        <v>70</v>
      </c>
      <c r="Y378" s="13" t="s">
        <v>71</v>
      </c>
    </row>
    <row r="379" ht="25.5" hidden="1">
      <c r="A379" s="19" t="s">
        <v>564</v>
      </c>
      <c r="B379" s="20" t="s">
        <v>313</v>
      </c>
      <c r="C379" s="21" t="s">
        <v>565</v>
      </c>
      <c r="D379" s="22">
        <f t="shared" si="60"/>
        <v>4757162.6900000004</v>
      </c>
      <c r="E379" s="22"/>
      <c r="F379" s="22"/>
      <c r="G379" s="22"/>
      <c r="H379" s="22">
        <v>1086719.74</v>
      </c>
      <c r="I379" s="22">
        <v>3670442.9500000002</v>
      </c>
      <c r="J379" s="22"/>
      <c r="K379" s="22"/>
      <c r="L379" s="22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2" t="s">
        <v>70</v>
      </c>
      <c r="Y379" s="13" t="s">
        <v>71</v>
      </c>
    </row>
    <row r="380" ht="25.5" hidden="1">
      <c r="A380" s="19" t="s">
        <v>566</v>
      </c>
      <c r="B380" s="20" t="s">
        <v>313</v>
      </c>
      <c r="C380" s="21" t="s">
        <v>567</v>
      </c>
      <c r="D380" s="22">
        <f t="shared" si="60"/>
        <v>3051359.5099999998</v>
      </c>
      <c r="E380" s="22"/>
      <c r="F380" s="22"/>
      <c r="G380" s="22"/>
      <c r="H380" s="22"/>
      <c r="I380" s="22"/>
      <c r="J380" s="22">
        <v>3051359.5099999998</v>
      </c>
      <c r="K380" s="22"/>
      <c r="L380" s="22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2" t="s">
        <v>70</v>
      </c>
      <c r="Y380" s="13" t="s">
        <v>71</v>
      </c>
    </row>
    <row r="381" ht="25.5" hidden="1">
      <c r="A381" s="19" t="s">
        <v>568</v>
      </c>
      <c r="B381" s="20" t="s">
        <v>313</v>
      </c>
      <c r="C381" s="21" t="s">
        <v>569</v>
      </c>
      <c r="D381" s="22">
        <f t="shared" ref="D381:D382" si="61">SUBTOTAL(9,E381:K381,M381:W381)</f>
        <v>0</v>
      </c>
      <c r="E381" s="22"/>
      <c r="F381" s="22"/>
      <c r="G381" s="22"/>
      <c r="H381" s="22"/>
      <c r="I381" s="22"/>
      <c r="J381" s="22"/>
      <c r="K381" s="22"/>
      <c r="L381" s="22">
        <v>4</v>
      </c>
      <c r="M381" s="14">
        <v>11114035.68</v>
      </c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2" t="s">
        <v>70</v>
      </c>
      <c r="Y381" s="13" t="s">
        <v>71</v>
      </c>
    </row>
    <row r="382" ht="25.5" hidden="1">
      <c r="A382" s="19" t="s">
        <v>570</v>
      </c>
      <c r="B382" s="20" t="s">
        <v>313</v>
      </c>
      <c r="C382" s="21" t="s">
        <v>571</v>
      </c>
      <c r="D382" s="22">
        <f t="shared" si="61"/>
        <v>0</v>
      </c>
      <c r="E382" s="22"/>
      <c r="F382" s="22"/>
      <c r="G382" s="22"/>
      <c r="H382" s="22"/>
      <c r="I382" s="22"/>
      <c r="J382" s="22"/>
      <c r="K382" s="22"/>
      <c r="L382" s="22">
        <v>2</v>
      </c>
      <c r="M382" s="14">
        <v>5557017.8399999999</v>
      </c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2" t="s">
        <v>70</v>
      </c>
      <c r="Y382" s="13" t="s">
        <v>74</v>
      </c>
    </row>
    <row r="383" ht="25.5" hidden="1">
      <c r="A383" s="19" t="s">
        <v>572</v>
      </c>
      <c r="B383" s="20" t="s">
        <v>313</v>
      </c>
      <c r="C383" s="21" t="s">
        <v>573</v>
      </c>
      <c r="D383" s="22">
        <f t="shared" ref="D383:D387" si="62">SUM(E383:W383)</f>
        <v>5323936.7000000002</v>
      </c>
      <c r="E383" s="22">
        <v>1626119.5</v>
      </c>
      <c r="F383" s="22"/>
      <c r="G383" s="22"/>
      <c r="H383" s="22">
        <v>1017400.45</v>
      </c>
      <c r="I383" s="22">
        <v>2680416.75</v>
      </c>
      <c r="J383" s="22"/>
      <c r="K383" s="22"/>
      <c r="L383" s="22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2" t="s">
        <v>70</v>
      </c>
      <c r="Y383" s="13" t="s">
        <v>71</v>
      </c>
    </row>
    <row r="384" ht="25.5" hidden="1">
      <c r="A384" s="19" t="s">
        <v>574</v>
      </c>
      <c r="B384" s="20" t="s">
        <v>313</v>
      </c>
      <c r="C384" s="21" t="s">
        <v>575</v>
      </c>
      <c r="D384" s="22">
        <f t="shared" si="62"/>
        <v>5374802.8700000001</v>
      </c>
      <c r="E384" s="22">
        <v>1641655.8300000001</v>
      </c>
      <c r="F384" s="22"/>
      <c r="G384" s="22"/>
      <c r="H384" s="22">
        <v>1027120.9399999999</v>
      </c>
      <c r="I384" s="22">
        <v>2706026.1000000001</v>
      </c>
      <c r="J384" s="22"/>
      <c r="K384" s="22"/>
      <c r="L384" s="22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2" t="s">
        <v>70</v>
      </c>
      <c r="Y384" s="13" t="s">
        <v>71</v>
      </c>
    </row>
    <row r="385" ht="25.5" hidden="1">
      <c r="A385" s="19" t="s">
        <v>576</v>
      </c>
      <c r="B385" s="20" t="s">
        <v>313</v>
      </c>
      <c r="C385" s="21" t="s">
        <v>577</v>
      </c>
      <c r="D385" s="22">
        <f t="shared" si="62"/>
        <v>4594117.6100000003</v>
      </c>
      <c r="E385" s="22">
        <v>1403206.8100000001</v>
      </c>
      <c r="F385" s="22"/>
      <c r="G385" s="22"/>
      <c r="H385" s="22">
        <v>877932.55000000005</v>
      </c>
      <c r="I385" s="22">
        <v>2312978.25</v>
      </c>
      <c r="J385" s="22"/>
      <c r="K385" s="22"/>
      <c r="L385" s="22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2" t="s">
        <v>70</v>
      </c>
      <c r="Y385" s="13" t="s">
        <v>71</v>
      </c>
    </row>
    <row r="386" ht="25.5" hidden="1">
      <c r="A386" s="19" t="s">
        <v>578</v>
      </c>
      <c r="B386" s="20" t="s">
        <v>313</v>
      </c>
      <c r="C386" s="21" t="s">
        <v>579</v>
      </c>
      <c r="D386" s="22">
        <f t="shared" si="62"/>
        <v>13839438.5</v>
      </c>
      <c r="E386" s="22">
        <v>13839438.5</v>
      </c>
      <c r="F386" s="22"/>
      <c r="G386" s="22"/>
      <c r="H386" s="22"/>
      <c r="I386" s="22"/>
      <c r="J386" s="22"/>
      <c r="K386" s="22"/>
      <c r="L386" s="22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2" t="s">
        <v>70</v>
      </c>
      <c r="Y386" s="13" t="s">
        <v>71</v>
      </c>
    </row>
    <row r="387" hidden="1">
      <c r="A387" s="19" t="s">
        <v>580</v>
      </c>
      <c r="B387" s="20" t="s">
        <v>313</v>
      </c>
      <c r="C387" s="21" t="s">
        <v>581</v>
      </c>
      <c r="D387" s="22">
        <f t="shared" si="62"/>
        <v>21980022.18</v>
      </c>
      <c r="E387" s="22"/>
      <c r="F387" s="22"/>
      <c r="G387" s="22"/>
      <c r="H387" s="22"/>
      <c r="I387" s="22"/>
      <c r="J387" s="22"/>
      <c r="K387" s="22"/>
      <c r="L387" s="22"/>
      <c r="M387" s="14"/>
      <c r="N387" s="14">
        <v>21980022.18</v>
      </c>
      <c r="O387" s="14"/>
      <c r="P387" s="14"/>
      <c r="Q387" s="14"/>
      <c r="R387" s="14"/>
      <c r="S387" s="14"/>
      <c r="T387" s="14"/>
      <c r="U387" s="14"/>
      <c r="V387" s="14"/>
      <c r="W387" s="14"/>
      <c r="X387" s="12" t="s">
        <v>70</v>
      </c>
      <c r="Y387" s="13" t="s">
        <v>74</v>
      </c>
    </row>
    <row r="388" hidden="1">
      <c r="A388" s="19" t="s">
        <v>582</v>
      </c>
      <c r="B388" s="20" t="s">
        <v>313</v>
      </c>
      <c r="C388" s="21" t="s">
        <v>583</v>
      </c>
      <c r="D388" s="22">
        <f>SUBTOTAL(9,E388:K388,M388:W388)</f>
        <v>0</v>
      </c>
      <c r="E388" s="22"/>
      <c r="F388" s="22"/>
      <c r="G388" s="22"/>
      <c r="H388" s="22"/>
      <c r="I388" s="22"/>
      <c r="J388" s="22"/>
      <c r="K388" s="22"/>
      <c r="L388" s="22">
        <v>9</v>
      </c>
      <c r="M388" s="14">
        <v>25006580.280000001</v>
      </c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2" t="s">
        <v>70</v>
      </c>
      <c r="Y388" s="13" t="s">
        <v>71</v>
      </c>
    </row>
    <row r="389" hidden="1">
      <c r="A389" s="19" t="s">
        <v>584</v>
      </c>
      <c r="B389" s="20" t="s">
        <v>313</v>
      </c>
      <c r="C389" s="21" t="s">
        <v>585</v>
      </c>
      <c r="D389" s="22">
        <f t="shared" ref="D389:D390" si="63">SUM(E389:W389)</f>
        <v>23253475.170000002</v>
      </c>
      <c r="E389" s="22"/>
      <c r="F389" s="22"/>
      <c r="G389" s="22"/>
      <c r="H389" s="22"/>
      <c r="I389" s="22"/>
      <c r="J389" s="22"/>
      <c r="K389" s="22"/>
      <c r="L389" s="22"/>
      <c r="M389" s="14"/>
      <c r="N389" s="14">
        <v>23253475.170000002</v>
      </c>
      <c r="O389" s="14"/>
      <c r="P389" s="14"/>
      <c r="Q389" s="14"/>
      <c r="R389" s="14"/>
      <c r="S389" s="14"/>
      <c r="T389" s="14"/>
      <c r="U389" s="14"/>
      <c r="V389" s="14"/>
      <c r="W389" s="14"/>
      <c r="X389" s="12" t="s">
        <v>70</v>
      </c>
      <c r="Y389" s="13" t="s">
        <v>74</v>
      </c>
    </row>
    <row r="390" hidden="1">
      <c r="A390" s="19" t="s">
        <v>586</v>
      </c>
      <c r="B390" s="20" t="s">
        <v>313</v>
      </c>
      <c r="C390" s="21" t="s">
        <v>587</v>
      </c>
      <c r="D390" s="22">
        <f t="shared" si="63"/>
        <v>9279953.3100000005</v>
      </c>
      <c r="E390" s="22"/>
      <c r="F390" s="22"/>
      <c r="G390" s="22"/>
      <c r="H390" s="22"/>
      <c r="I390" s="22"/>
      <c r="J390" s="22"/>
      <c r="K390" s="22"/>
      <c r="L390" s="22"/>
      <c r="M390" s="14"/>
      <c r="N390" s="14">
        <v>9279953.3100000005</v>
      </c>
      <c r="O390" s="14"/>
      <c r="P390" s="14"/>
      <c r="Q390" s="14"/>
      <c r="R390" s="14"/>
      <c r="S390" s="14"/>
      <c r="T390" s="14"/>
      <c r="U390" s="14"/>
      <c r="V390" s="14"/>
      <c r="W390" s="14"/>
      <c r="X390" s="12" t="s">
        <v>70</v>
      </c>
      <c r="Y390" s="13" t="s">
        <v>74</v>
      </c>
    </row>
    <row r="391" hidden="1">
      <c r="A391" s="19" t="s">
        <v>588</v>
      </c>
      <c r="B391" s="20" t="s">
        <v>313</v>
      </c>
      <c r="C391" s="21" t="s">
        <v>589</v>
      </c>
      <c r="D391" s="22">
        <f t="shared" ref="D391:D392" si="64">SUBTOTAL(9,E391:K391,M391:W391)</f>
        <v>0</v>
      </c>
      <c r="E391" s="22"/>
      <c r="F391" s="22"/>
      <c r="G391" s="22"/>
      <c r="H391" s="22"/>
      <c r="I391" s="22"/>
      <c r="J391" s="22"/>
      <c r="K391" s="22"/>
      <c r="L391" s="22">
        <v>1</v>
      </c>
      <c r="M391" s="14">
        <v>2778508.9199999999</v>
      </c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2" t="s">
        <v>70</v>
      </c>
      <c r="Y391" s="13" t="s">
        <v>71</v>
      </c>
    </row>
    <row r="392" ht="25.5" hidden="1">
      <c r="A392" s="19" t="s">
        <v>590</v>
      </c>
      <c r="B392" s="20" t="s">
        <v>313</v>
      </c>
      <c r="C392" s="21" t="s">
        <v>591</v>
      </c>
      <c r="D392" s="22">
        <f t="shared" si="64"/>
        <v>0</v>
      </c>
      <c r="E392" s="22"/>
      <c r="F392" s="22"/>
      <c r="G392" s="22"/>
      <c r="H392" s="22"/>
      <c r="I392" s="22"/>
      <c r="J392" s="22"/>
      <c r="K392" s="22"/>
      <c r="L392" s="22">
        <v>4</v>
      </c>
      <c r="M392" s="14">
        <v>11114035.68</v>
      </c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2" t="s">
        <v>70</v>
      </c>
      <c r="Y392" s="13" t="s">
        <v>74</v>
      </c>
    </row>
    <row r="393" ht="25.5" hidden="1">
      <c r="A393" s="19" t="s">
        <v>592</v>
      </c>
      <c r="B393" s="20" t="s">
        <v>313</v>
      </c>
      <c r="C393" s="21" t="s">
        <v>593</v>
      </c>
      <c r="D393" s="22">
        <f t="shared" ref="D393:D401" si="65">SUM(E393:W393)</f>
        <v>7715501.25</v>
      </c>
      <c r="E393" s="22">
        <v>7715501.25</v>
      </c>
      <c r="F393" s="22"/>
      <c r="G393" s="22"/>
      <c r="H393" s="22"/>
      <c r="I393" s="22"/>
      <c r="J393" s="22"/>
      <c r="K393" s="22"/>
      <c r="L393" s="22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2" t="s">
        <v>70</v>
      </c>
      <c r="Y393" s="13" t="s">
        <v>71</v>
      </c>
    </row>
    <row r="394" ht="25.5">
      <c r="A394" s="19" t="s">
        <v>594</v>
      </c>
      <c r="B394" s="20" t="s">
        <v>313</v>
      </c>
      <c r="C394" s="21" t="s">
        <v>595</v>
      </c>
      <c r="D394" s="22">
        <f t="shared" si="65"/>
        <v>38887020.93</v>
      </c>
      <c r="E394" s="22"/>
      <c r="F394" s="22"/>
      <c r="G394" s="22"/>
      <c r="H394" s="22"/>
      <c r="I394" s="22"/>
      <c r="J394" s="22"/>
      <c r="K394" s="22"/>
      <c r="L394" s="22"/>
      <c r="M394" s="14"/>
      <c r="N394" s="14"/>
      <c r="O394" s="14">
        <v>38887020.93</v>
      </c>
      <c r="P394" s="14"/>
      <c r="Q394" s="14"/>
      <c r="R394" s="14"/>
      <c r="S394" s="14"/>
      <c r="T394" s="14"/>
      <c r="U394" s="14"/>
      <c r="V394" s="14"/>
      <c r="W394" s="14"/>
      <c r="X394" s="12" t="s">
        <v>70</v>
      </c>
      <c r="Y394" s="13" t="s">
        <v>74</v>
      </c>
    </row>
    <row r="395" ht="25.5">
      <c r="A395" s="19" t="s">
        <v>596</v>
      </c>
      <c r="B395" s="20" t="s">
        <v>313</v>
      </c>
      <c r="C395" s="21" t="s">
        <v>597</v>
      </c>
      <c r="D395" s="22">
        <f t="shared" si="65"/>
        <v>10603509.449999999</v>
      </c>
      <c r="E395" s="22"/>
      <c r="F395" s="22"/>
      <c r="G395" s="22"/>
      <c r="H395" s="22"/>
      <c r="I395" s="22"/>
      <c r="J395" s="22"/>
      <c r="K395" s="22"/>
      <c r="L395" s="22"/>
      <c r="M395" s="14"/>
      <c r="N395" s="14"/>
      <c r="O395" s="14">
        <v>10603509.449999999</v>
      </c>
      <c r="P395" s="14"/>
      <c r="Q395" s="14"/>
      <c r="R395" s="14"/>
      <c r="S395" s="14"/>
      <c r="T395" s="14"/>
      <c r="U395" s="14"/>
      <c r="V395" s="14"/>
      <c r="W395" s="14"/>
      <c r="X395" s="12" t="s">
        <v>70</v>
      </c>
      <c r="Y395" s="13" t="s">
        <v>74</v>
      </c>
    </row>
    <row r="396" hidden="1">
      <c r="A396" s="19" t="s">
        <v>598</v>
      </c>
      <c r="B396" s="20" t="s">
        <v>313</v>
      </c>
      <c r="C396" s="21" t="s">
        <v>599</v>
      </c>
      <c r="D396" s="22">
        <f t="shared" si="65"/>
        <v>6075210.0099999998</v>
      </c>
      <c r="E396" s="22"/>
      <c r="F396" s="22"/>
      <c r="G396" s="22"/>
      <c r="H396" s="22"/>
      <c r="I396" s="22"/>
      <c r="J396" s="22"/>
      <c r="K396" s="22"/>
      <c r="L396" s="22"/>
      <c r="M396" s="14"/>
      <c r="N396" s="14"/>
      <c r="O396" s="14"/>
      <c r="P396" s="14"/>
      <c r="Q396" s="14"/>
      <c r="R396" s="14">
        <v>6075210.0099999998</v>
      </c>
      <c r="S396" s="14"/>
      <c r="T396" s="14"/>
      <c r="U396" s="14"/>
      <c r="V396" s="14"/>
      <c r="W396" s="14"/>
      <c r="X396" s="12" t="s">
        <v>70</v>
      </c>
      <c r="Y396" s="13" t="s">
        <v>71</v>
      </c>
    </row>
    <row r="397" hidden="1">
      <c r="A397" s="19" t="s">
        <v>600</v>
      </c>
      <c r="B397" s="20" t="s">
        <v>313</v>
      </c>
      <c r="C397" s="21" t="s">
        <v>601</v>
      </c>
      <c r="D397" s="22">
        <f t="shared" si="65"/>
        <v>1598424.28</v>
      </c>
      <c r="E397" s="22">
        <v>1598424.28</v>
      </c>
      <c r="F397" s="22"/>
      <c r="G397" s="22"/>
      <c r="H397" s="22"/>
      <c r="I397" s="22"/>
      <c r="J397" s="22"/>
      <c r="K397" s="22"/>
      <c r="L397" s="22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2" t="s">
        <v>70</v>
      </c>
      <c r="Y397" s="13" t="s">
        <v>71</v>
      </c>
    </row>
    <row r="398">
      <c r="A398" s="19" t="s">
        <v>602</v>
      </c>
      <c r="B398" s="20" t="s">
        <v>313</v>
      </c>
      <c r="C398" s="21" t="s">
        <v>603</v>
      </c>
      <c r="D398" s="22">
        <f t="shared" si="65"/>
        <v>16290970.609999999</v>
      </c>
      <c r="E398" s="22"/>
      <c r="F398" s="22"/>
      <c r="G398" s="22"/>
      <c r="H398" s="22"/>
      <c r="I398" s="22"/>
      <c r="J398" s="22"/>
      <c r="K398" s="22"/>
      <c r="L398" s="22"/>
      <c r="M398" s="14"/>
      <c r="N398" s="14"/>
      <c r="O398" s="14">
        <v>16290970.609999999</v>
      </c>
      <c r="P398" s="14"/>
      <c r="Q398" s="14"/>
      <c r="R398" s="14"/>
      <c r="S398" s="14"/>
      <c r="T398" s="14"/>
      <c r="U398" s="14"/>
      <c r="V398" s="14"/>
      <c r="W398" s="14"/>
      <c r="X398" s="12" t="s">
        <v>70</v>
      </c>
      <c r="Y398" s="13" t="s">
        <v>71</v>
      </c>
    </row>
    <row r="399" hidden="1">
      <c r="A399" s="19" t="s">
        <v>604</v>
      </c>
      <c r="B399" s="20" t="s">
        <v>313</v>
      </c>
      <c r="C399" s="21" t="s">
        <v>605</v>
      </c>
      <c r="D399" s="22">
        <f t="shared" si="65"/>
        <v>5834310.1600000001</v>
      </c>
      <c r="E399" s="22"/>
      <c r="F399" s="22"/>
      <c r="G399" s="22"/>
      <c r="H399" s="22"/>
      <c r="I399" s="22"/>
      <c r="J399" s="22"/>
      <c r="K399" s="22"/>
      <c r="L399" s="22"/>
      <c r="M399" s="14"/>
      <c r="N399" s="14">
        <v>5834310.1600000001</v>
      </c>
      <c r="O399" s="14"/>
      <c r="P399" s="14"/>
      <c r="Q399" s="14"/>
      <c r="R399" s="14"/>
      <c r="S399" s="14"/>
      <c r="T399" s="14"/>
      <c r="U399" s="14"/>
      <c r="V399" s="14"/>
      <c r="W399" s="14"/>
      <c r="X399" s="12" t="s">
        <v>70</v>
      </c>
      <c r="Y399" s="13" t="s">
        <v>74</v>
      </c>
    </row>
    <row r="400" hidden="1">
      <c r="A400" s="19" t="s">
        <v>606</v>
      </c>
      <c r="B400" s="20" t="s">
        <v>313</v>
      </c>
      <c r="C400" s="21" t="s">
        <v>607</v>
      </c>
      <c r="D400" s="22">
        <f t="shared" si="65"/>
        <v>6339605.0999999996</v>
      </c>
      <c r="E400" s="22"/>
      <c r="F400" s="22"/>
      <c r="G400" s="22"/>
      <c r="H400" s="22"/>
      <c r="I400" s="22"/>
      <c r="J400" s="22"/>
      <c r="K400" s="22"/>
      <c r="L400" s="22"/>
      <c r="M400" s="14"/>
      <c r="N400" s="14">
        <v>6339605.0999999996</v>
      </c>
      <c r="O400" s="14"/>
      <c r="P400" s="14"/>
      <c r="Q400" s="14"/>
      <c r="R400" s="14"/>
      <c r="S400" s="14"/>
      <c r="T400" s="14"/>
      <c r="U400" s="14"/>
      <c r="V400" s="14"/>
      <c r="W400" s="14"/>
      <c r="X400" s="12" t="s">
        <v>70</v>
      </c>
      <c r="Y400" s="13" t="s">
        <v>74</v>
      </c>
    </row>
    <row r="401" ht="25.5">
      <c r="A401" s="19" t="s">
        <v>608</v>
      </c>
      <c r="B401" s="20" t="s">
        <v>313</v>
      </c>
      <c r="C401" s="21" t="s">
        <v>609</v>
      </c>
      <c r="D401" s="22">
        <f t="shared" si="65"/>
        <v>5510539.7999999998</v>
      </c>
      <c r="E401" s="22"/>
      <c r="F401" s="22"/>
      <c r="G401" s="22"/>
      <c r="H401" s="22"/>
      <c r="I401" s="22"/>
      <c r="J401" s="22"/>
      <c r="K401" s="22"/>
      <c r="L401" s="22"/>
      <c r="M401" s="14"/>
      <c r="N401" s="14"/>
      <c r="O401" s="14">
        <v>5510539.7999999998</v>
      </c>
      <c r="P401" s="14"/>
      <c r="Q401" s="14"/>
      <c r="R401" s="14"/>
      <c r="S401" s="14"/>
      <c r="T401" s="14"/>
      <c r="U401" s="14"/>
      <c r="V401" s="14"/>
      <c r="W401" s="14"/>
      <c r="X401" s="12" t="s">
        <v>70</v>
      </c>
      <c r="Y401" s="13" t="s">
        <v>74</v>
      </c>
    </row>
    <row r="402" ht="25.5" hidden="1">
      <c r="A402" s="19" t="s">
        <v>610</v>
      </c>
      <c r="B402" s="20" t="s">
        <v>313</v>
      </c>
      <c r="C402" s="21" t="s">
        <v>611</v>
      </c>
      <c r="D402" s="22">
        <f t="shared" ref="D402:D403" si="66">SUBTOTAL(9,E402:K402,M402:W402)</f>
        <v>0</v>
      </c>
      <c r="E402" s="22"/>
      <c r="F402" s="22"/>
      <c r="G402" s="22"/>
      <c r="H402" s="22"/>
      <c r="I402" s="22"/>
      <c r="J402" s="22"/>
      <c r="K402" s="22"/>
      <c r="L402" s="22">
        <v>1</v>
      </c>
      <c r="M402" s="14">
        <v>2778508.9199999999</v>
      </c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2" t="s">
        <v>70</v>
      </c>
      <c r="Y402" s="13" t="s">
        <v>71</v>
      </c>
    </row>
    <row r="403" hidden="1">
      <c r="A403" s="19" t="s">
        <v>612</v>
      </c>
      <c r="B403" s="20" t="s">
        <v>313</v>
      </c>
      <c r="C403" s="21" t="s">
        <v>613</v>
      </c>
      <c r="D403" s="22">
        <f t="shared" si="66"/>
        <v>0</v>
      </c>
      <c r="E403" s="22"/>
      <c r="F403" s="22"/>
      <c r="G403" s="22"/>
      <c r="H403" s="22"/>
      <c r="I403" s="22"/>
      <c r="J403" s="22"/>
      <c r="K403" s="22"/>
      <c r="L403" s="22">
        <v>2</v>
      </c>
      <c r="M403" s="14">
        <v>5557017.8399999999</v>
      </c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2" t="s">
        <v>70</v>
      </c>
      <c r="Y403" s="13" t="s">
        <v>74</v>
      </c>
    </row>
    <row r="404">
      <c r="A404" s="19" t="s">
        <v>614</v>
      </c>
      <c r="B404" s="20" t="s">
        <v>313</v>
      </c>
      <c r="C404" s="21" t="s">
        <v>615</v>
      </c>
      <c r="D404" s="22">
        <f t="shared" ref="D404:D409" si="67">SUM(E404:W404)</f>
        <v>16198555</v>
      </c>
      <c r="E404" s="22"/>
      <c r="F404" s="22"/>
      <c r="G404" s="22"/>
      <c r="H404" s="22"/>
      <c r="I404" s="22"/>
      <c r="J404" s="22"/>
      <c r="K404" s="22"/>
      <c r="L404" s="22"/>
      <c r="M404" s="14"/>
      <c r="N404" s="14"/>
      <c r="O404" s="14">
        <v>16198555</v>
      </c>
      <c r="P404" s="14"/>
      <c r="Q404" s="14"/>
      <c r="R404" s="14"/>
      <c r="S404" s="14"/>
      <c r="T404" s="14"/>
      <c r="U404" s="14"/>
      <c r="V404" s="14"/>
      <c r="W404" s="14"/>
      <c r="X404" s="12" t="s">
        <v>70</v>
      </c>
      <c r="Y404" s="13" t="s">
        <v>71</v>
      </c>
    </row>
    <row r="405" hidden="1">
      <c r="A405" s="19" t="s">
        <v>616</v>
      </c>
      <c r="B405" s="20" t="s">
        <v>313</v>
      </c>
      <c r="C405" s="21" t="s">
        <v>617</v>
      </c>
      <c r="D405" s="22">
        <f t="shared" si="67"/>
        <v>68328720.340000004</v>
      </c>
      <c r="E405" s="22"/>
      <c r="F405" s="22"/>
      <c r="G405" s="22"/>
      <c r="H405" s="22"/>
      <c r="I405" s="22"/>
      <c r="J405" s="22"/>
      <c r="K405" s="22"/>
      <c r="L405" s="22"/>
      <c r="M405" s="14"/>
      <c r="N405" s="14"/>
      <c r="O405" s="14"/>
      <c r="P405" s="14">
        <v>68328720.340000004</v>
      </c>
      <c r="Q405" s="14"/>
      <c r="R405" s="14"/>
      <c r="S405" s="14"/>
      <c r="T405" s="14"/>
      <c r="U405" s="14"/>
      <c r="V405" s="14"/>
      <c r="W405" s="14"/>
      <c r="X405" s="12" t="s">
        <v>70</v>
      </c>
      <c r="Y405" s="13" t="s">
        <v>74</v>
      </c>
    </row>
    <row r="406" hidden="1">
      <c r="A406" s="19" t="s">
        <v>618</v>
      </c>
      <c r="B406" s="20" t="s">
        <v>313</v>
      </c>
      <c r="C406" s="21" t="s">
        <v>619</v>
      </c>
      <c r="D406" s="22">
        <f t="shared" si="67"/>
        <v>86598586.519999996</v>
      </c>
      <c r="E406" s="22"/>
      <c r="F406" s="22"/>
      <c r="G406" s="22"/>
      <c r="H406" s="22"/>
      <c r="I406" s="22"/>
      <c r="J406" s="22"/>
      <c r="K406" s="22"/>
      <c r="L406" s="22"/>
      <c r="M406" s="14"/>
      <c r="N406" s="14"/>
      <c r="O406" s="14"/>
      <c r="P406" s="14">
        <v>86598586.519999996</v>
      </c>
      <c r="Q406" s="14"/>
      <c r="R406" s="14"/>
      <c r="S406" s="14"/>
      <c r="T406" s="14"/>
      <c r="U406" s="14"/>
      <c r="V406" s="14"/>
      <c r="W406" s="14"/>
      <c r="X406" s="12" t="s">
        <v>70</v>
      </c>
      <c r="Y406" s="13" t="s">
        <v>71</v>
      </c>
    </row>
    <row r="407" hidden="1">
      <c r="A407" s="19" t="s">
        <v>620</v>
      </c>
      <c r="B407" s="20" t="s">
        <v>313</v>
      </c>
      <c r="C407" s="21" t="s">
        <v>621</v>
      </c>
      <c r="D407" s="22">
        <f t="shared" si="67"/>
        <v>8183037.3200000003</v>
      </c>
      <c r="E407" s="22"/>
      <c r="F407" s="22"/>
      <c r="G407" s="22"/>
      <c r="H407" s="22"/>
      <c r="I407" s="22"/>
      <c r="J407" s="22"/>
      <c r="K407" s="22"/>
      <c r="L407" s="22"/>
      <c r="M407" s="14"/>
      <c r="N407" s="14">
        <v>8183037.3200000003</v>
      </c>
      <c r="O407" s="14"/>
      <c r="P407" s="14"/>
      <c r="Q407" s="14"/>
      <c r="R407" s="14"/>
      <c r="S407" s="14"/>
      <c r="T407" s="14"/>
      <c r="U407" s="14"/>
      <c r="V407" s="14"/>
      <c r="W407" s="14"/>
      <c r="X407" s="12" t="s">
        <v>70</v>
      </c>
      <c r="Y407" s="13" t="s">
        <v>74</v>
      </c>
    </row>
    <row r="408" hidden="1">
      <c r="A408" s="19" t="s">
        <v>622</v>
      </c>
      <c r="B408" s="20" t="s">
        <v>313</v>
      </c>
      <c r="C408" s="21" t="s">
        <v>623</v>
      </c>
      <c r="D408" s="22">
        <f t="shared" si="67"/>
        <v>24000370.25</v>
      </c>
      <c r="E408" s="22"/>
      <c r="F408" s="22"/>
      <c r="G408" s="22"/>
      <c r="H408" s="22"/>
      <c r="I408" s="22"/>
      <c r="J408" s="22"/>
      <c r="K408" s="22"/>
      <c r="L408" s="22"/>
      <c r="M408" s="14"/>
      <c r="N408" s="14">
        <v>24000370.25</v>
      </c>
      <c r="O408" s="14"/>
      <c r="P408" s="14"/>
      <c r="Q408" s="14"/>
      <c r="R408" s="14"/>
      <c r="S408" s="14"/>
      <c r="T408" s="14"/>
      <c r="U408" s="14"/>
      <c r="V408" s="14"/>
      <c r="W408" s="14"/>
      <c r="X408" s="12" t="s">
        <v>70</v>
      </c>
      <c r="Y408" s="13" t="s">
        <v>74</v>
      </c>
    </row>
    <row r="409" hidden="1">
      <c r="A409" s="19" t="s">
        <v>624</v>
      </c>
      <c r="B409" s="20" t="s">
        <v>313</v>
      </c>
      <c r="C409" s="21" t="s">
        <v>625</v>
      </c>
      <c r="D409" s="22">
        <f t="shared" si="67"/>
        <v>13904203.869999999</v>
      </c>
      <c r="E409" s="22">
        <v>13904203.869999999</v>
      </c>
      <c r="F409" s="22"/>
      <c r="G409" s="22"/>
      <c r="H409" s="22"/>
      <c r="I409" s="22"/>
      <c r="J409" s="22"/>
      <c r="K409" s="22"/>
      <c r="L409" s="22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2" t="s">
        <v>70</v>
      </c>
      <c r="Y409" s="13" t="s">
        <v>71</v>
      </c>
    </row>
    <row r="410" hidden="1">
      <c r="A410" s="19" t="s">
        <v>626</v>
      </c>
      <c r="B410" s="20" t="s">
        <v>313</v>
      </c>
      <c r="C410" s="21" t="s">
        <v>627</v>
      </c>
      <c r="D410" s="22">
        <f>SUBTOTAL(9,E410:K410,M410:W410)</f>
        <v>0</v>
      </c>
      <c r="E410" s="22"/>
      <c r="F410" s="22"/>
      <c r="G410" s="22"/>
      <c r="H410" s="22"/>
      <c r="I410" s="22"/>
      <c r="J410" s="22"/>
      <c r="K410" s="22"/>
      <c r="L410" s="22">
        <v>1</v>
      </c>
      <c r="M410" s="14">
        <v>2778508.9199999999</v>
      </c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2" t="s">
        <v>70</v>
      </c>
      <c r="Y410" s="13" t="s">
        <v>71</v>
      </c>
    </row>
    <row r="411" ht="25.5" hidden="1">
      <c r="A411" s="19" t="s">
        <v>628</v>
      </c>
      <c r="B411" s="20" t="s">
        <v>313</v>
      </c>
      <c r="C411" s="21" t="s">
        <v>629</v>
      </c>
      <c r="D411" s="22">
        <f>SUM(E411:W411)</f>
        <v>5117684.4699999997</v>
      </c>
      <c r="E411" s="22"/>
      <c r="F411" s="22"/>
      <c r="G411" s="22"/>
      <c r="H411" s="22"/>
      <c r="I411" s="22">
        <v>5117684.4699999997</v>
      </c>
      <c r="J411" s="22"/>
      <c r="K411" s="22"/>
      <c r="L411" s="22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2" t="s">
        <v>70</v>
      </c>
      <c r="Y411" s="13" t="s">
        <v>71</v>
      </c>
    </row>
    <row r="412" hidden="1">
      <c r="A412" s="19" t="s">
        <v>630</v>
      </c>
      <c r="B412" s="20" t="s">
        <v>313</v>
      </c>
      <c r="C412" s="25" t="s">
        <v>631</v>
      </c>
      <c r="D412" s="22">
        <f>SUBTOTAL(9,E412:K412,M412:W412)</f>
        <v>0</v>
      </c>
      <c r="E412" s="22"/>
      <c r="F412" s="22"/>
      <c r="G412" s="22"/>
      <c r="H412" s="22"/>
      <c r="I412" s="22"/>
      <c r="J412" s="22"/>
      <c r="K412" s="22"/>
      <c r="L412" s="22">
        <v>3</v>
      </c>
      <c r="M412" s="14">
        <v>8335526</v>
      </c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2" t="s">
        <v>70</v>
      </c>
      <c r="Y412" s="13" t="s">
        <v>74</v>
      </c>
    </row>
    <row r="413">
      <c r="A413" s="19" t="s">
        <v>632</v>
      </c>
      <c r="B413" s="20" t="s">
        <v>313</v>
      </c>
      <c r="C413" s="21" t="s">
        <v>633</v>
      </c>
      <c r="D413" s="22">
        <f>SUM(E413:W413)</f>
        <v>15722494</v>
      </c>
      <c r="E413" s="22"/>
      <c r="F413" s="22"/>
      <c r="G413" s="22"/>
      <c r="H413" s="22"/>
      <c r="I413" s="22"/>
      <c r="J413" s="22"/>
      <c r="K413" s="22"/>
      <c r="L413" s="22"/>
      <c r="M413" s="14"/>
      <c r="N413" s="14"/>
      <c r="O413" s="14">
        <v>15722494</v>
      </c>
      <c r="P413" s="14"/>
      <c r="Q413" s="14"/>
      <c r="R413" s="14"/>
      <c r="S413" s="14"/>
      <c r="T413" s="14"/>
      <c r="U413" s="14"/>
      <c r="V413" s="14"/>
      <c r="W413" s="14"/>
      <c r="X413" s="12" t="s">
        <v>70</v>
      </c>
      <c r="Y413" s="13" t="s">
        <v>71</v>
      </c>
    </row>
    <row r="414">
      <c r="A414" s="19" t="s">
        <v>634</v>
      </c>
      <c r="B414" s="20" t="s">
        <v>313</v>
      </c>
      <c r="C414" s="21" t="s">
        <v>635</v>
      </c>
      <c r="D414" s="22">
        <f t="shared" ref="D414:D420" si="68">SUM(E414:W414)</f>
        <v>15356622.4</v>
      </c>
      <c r="E414" s="22"/>
      <c r="F414" s="22"/>
      <c r="G414" s="22"/>
      <c r="H414" s="22"/>
      <c r="I414" s="22"/>
      <c r="J414" s="22"/>
      <c r="K414" s="22"/>
      <c r="L414" s="22"/>
      <c r="M414" s="14"/>
      <c r="N414" s="14"/>
      <c r="O414" s="14">
        <v>15356622.4</v>
      </c>
      <c r="P414" s="14"/>
      <c r="Q414" s="14"/>
      <c r="R414" s="14"/>
      <c r="S414" s="14"/>
      <c r="T414" s="14"/>
      <c r="U414" s="14"/>
      <c r="V414" s="14"/>
      <c r="W414" s="14"/>
      <c r="X414" s="12" t="s">
        <v>70</v>
      </c>
      <c r="Y414" s="13" t="s">
        <v>71</v>
      </c>
    </row>
    <row r="415" hidden="1">
      <c r="A415" s="19" t="s">
        <v>636</v>
      </c>
      <c r="B415" s="20" t="s">
        <v>313</v>
      </c>
      <c r="C415" s="21" t="s">
        <v>637</v>
      </c>
      <c r="D415" s="22">
        <f t="shared" si="68"/>
        <v>3493149.6000000001</v>
      </c>
      <c r="E415" s="22"/>
      <c r="F415" s="22"/>
      <c r="G415" s="22"/>
      <c r="H415" s="22"/>
      <c r="I415" s="22">
        <v>3493149.6000000001</v>
      </c>
      <c r="J415" s="22"/>
      <c r="K415" s="22"/>
      <c r="L415" s="22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2" t="s">
        <v>70</v>
      </c>
      <c r="Y415" s="13" t="s">
        <v>71</v>
      </c>
    </row>
    <row r="416" hidden="1">
      <c r="A416" s="19" t="s">
        <v>638</v>
      </c>
      <c r="B416" s="20" t="s">
        <v>313</v>
      </c>
      <c r="C416" s="21" t="s">
        <v>639</v>
      </c>
      <c r="D416" s="22">
        <f t="shared" si="68"/>
        <v>2304117.02</v>
      </c>
      <c r="E416" s="22">
        <v>2304117.02</v>
      </c>
      <c r="F416" s="22"/>
      <c r="G416" s="22"/>
      <c r="H416" s="22"/>
      <c r="I416" s="22"/>
      <c r="J416" s="22"/>
      <c r="K416" s="22"/>
      <c r="L416" s="22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2" t="s">
        <v>70</v>
      </c>
      <c r="Y416" s="13" t="s">
        <v>71</v>
      </c>
    </row>
    <row r="417" ht="25.5" hidden="1">
      <c r="A417" s="19" t="s">
        <v>640</v>
      </c>
      <c r="B417" s="20" t="s">
        <v>313</v>
      </c>
      <c r="C417" s="21" t="s">
        <v>641</v>
      </c>
      <c r="D417" s="22">
        <f t="shared" si="68"/>
        <v>7292643.6799999997</v>
      </c>
      <c r="E417" s="22"/>
      <c r="F417" s="22"/>
      <c r="G417" s="22"/>
      <c r="H417" s="22"/>
      <c r="I417" s="22"/>
      <c r="J417" s="22">
        <v>7292643.6799999997</v>
      </c>
      <c r="K417" s="22"/>
      <c r="L417" s="22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2" t="s">
        <v>70</v>
      </c>
      <c r="Y417" s="13" t="s">
        <v>71</v>
      </c>
    </row>
    <row r="418" hidden="1">
      <c r="A418" s="19" t="s">
        <v>642</v>
      </c>
      <c r="B418" s="20" t="s">
        <v>313</v>
      </c>
      <c r="C418" s="21" t="s">
        <v>643</v>
      </c>
      <c r="D418" s="22">
        <f t="shared" si="68"/>
        <v>8925691.4199999999</v>
      </c>
      <c r="E418" s="22">
        <v>8925691.4199999999</v>
      </c>
      <c r="F418" s="22"/>
      <c r="G418" s="22"/>
      <c r="H418" s="22"/>
      <c r="I418" s="22"/>
      <c r="J418" s="22"/>
      <c r="K418" s="22"/>
      <c r="L418" s="22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2" t="s">
        <v>70</v>
      </c>
      <c r="Y418" s="13" t="s">
        <v>71</v>
      </c>
    </row>
    <row r="419" hidden="1">
      <c r="A419" s="19" t="s">
        <v>644</v>
      </c>
      <c r="B419" s="20" t="s">
        <v>313</v>
      </c>
      <c r="C419" s="21" t="s">
        <v>645</v>
      </c>
      <c r="D419" s="22">
        <f t="shared" si="68"/>
        <v>14541415.73</v>
      </c>
      <c r="E419" s="22"/>
      <c r="F419" s="22"/>
      <c r="G419" s="22"/>
      <c r="H419" s="22"/>
      <c r="I419" s="22"/>
      <c r="J419" s="22"/>
      <c r="K419" s="22"/>
      <c r="L419" s="22"/>
      <c r="M419" s="14"/>
      <c r="N419" s="14">
        <v>14541415.73</v>
      </c>
      <c r="O419" s="14"/>
      <c r="P419" s="14"/>
      <c r="Q419" s="14"/>
      <c r="R419" s="14"/>
      <c r="S419" s="14"/>
      <c r="T419" s="14"/>
      <c r="U419" s="14"/>
      <c r="V419" s="14"/>
      <c r="W419" s="14"/>
      <c r="X419" s="12" t="s">
        <v>70</v>
      </c>
      <c r="Y419" s="13" t="s">
        <v>74</v>
      </c>
    </row>
    <row r="420" hidden="1">
      <c r="A420" s="19" t="s">
        <v>646</v>
      </c>
      <c r="B420" s="20" t="s">
        <v>313</v>
      </c>
      <c r="C420" s="21" t="s">
        <v>647</v>
      </c>
      <c r="D420" s="22">
        <f t="shared" si="68"/>
        <v>30917322.41</v>
      </c>
      <c r="E420" s="22"/>
      <c r="F420" s="22"/>
      <c r="G420" s="22"/>
      <c r="H420" s="22"/>
      <c r="I420" s="22"/>
      <c r="J420" s="22"/>
      <c r="K420" s="22"/>
      <c r="L420" s="22"/>
      <c r="M420" s="14"/>
      <c r="N420" s="14">
        <v>30917322.41</v>
      </c>
      <c r="O420" s="14"/>
      <c r="P420" s="14"/>
      <c r="Q420" s="14"/>
      <c r="R420" s="14"/>
      <c r="S420" s="14"/>
      <c r="T420" s="14"/>
      <c r="U420" s="14"/>
      <c r="V420" s="14"/>
      <c r="W420" s="14"/>
      <c r="X420" s="12" t="s">
        <v>70</v>
      </c>
      <c r="Y420" s="13" t="s">
        <v>71</v>
      </c>
    </row>
    <row r="421" ht="25.5" hidden="1">
      <c r="A421" s="19" t="s">
        <v>648</v>
      </c>
      <c r="B421" s="20" t="s">
        <v>313</v>
      </c>
      <c r="C421" s="21" t="s">
        <v>649</v>
      </c>
      <c r="D421" s="22">
        <f t="shared" ref="D421:D423" si="69">SUBTOTAL(9,E421:K421,M421:W421)</f>
        <v>0</v>
      </c>
      <c r="E421" s="22"/>
      <c r="F421" s="22"/>
      <c r="G421" s="22"/>
      <c r="H421" s="22"/>
      <c r="I421" s="22"/>
      <c r="J421" s="22"/>
      <c r="K421" s="22"/>
      <c r="L421" s="22">
        <v>2</v>
      </c>
      <c r="M421" s="14">
        <v>7999028.9199999999</v>
      </c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2" t="s">
        <v>70</v>
      </c>
      <c r="Y421" s="13" t="s">
        <v>71</v>
      </c>
    </row>
    <row r="422" ht="25.5" hidden="1">
      <c r="A422" s="19" t="s">
        <v>650</v>
      </c>
      <c r="B422" s="20" t="s">
        <v>313</v>
      </c>
      <c r="C422" s="21" t="s">
        <v>651</v>
      </c>
      <c r="D422" s="22">
        <f t="shared" si="69"/>
        <v>0</v>
      </c>
      <c r="E422" s="22"/>
      <c r="F422" s="22"/>
      <c r="G422" s="22"/>
      <c r="H422" s="22"/>
      <c r="I422" s="22"/>
      <c r="J422" s="22"/>
      <c r="K422" s="22"/>
      <c r="L422" s="22">
        <v>2</v>
      </c>
      <c r="M422" s="14">
        <v>7999028.9199999999</v>
      </c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2" t="s">
        <v>70</v>
      </c>
      <c r="Y422" s="13" t="s">
        <v>71</v>
      </c>
    </row>
    <row r="423" hidden="1">
      <c r="A423" s="19" t="s">
        <v>652</v>
      </c>
      <c r="B423" s="20" t="s">
        <v>313</v>
      </c>
      <c r="C423" s="21" t="s">
        <v>653</v>
      </c>
      <c r="D423" s="22">
        <f t="shared" si="69"/>
        <v>0</v>
      </c>
      <c r="E423" s="22"/>
      <c r="F423" s="22"/>
      <c r="G423" s="22"/>
      <c r="H423" s="22"/>
      <c r="I423" s="22"/>
      <c r="J423" s="22"/>
      <c r="K423" s="22"/>
      <c r="L423" s="22">
        <v>4</v>
      </c>
      <c r="M423" s="14">
        <v>15998057.84</v>
      </c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2" t="s">
        <v>70</v>
      </c>
      <c r="Y423" s="13" t="s">
        <v>74</v>
      </c>
    </row>
    <row r="424" hidden="1">
      <c r="A424" s="19" t="s">
        <v>654</v>
      </c>
      <c r="B424" s="20" t="s">
        <v>313</v>
      </c>
      <c r="C424" s="21" t="s">
        <v>655</v>
      </c>
      <c r="D424" s="22">
        <f t="shared" ref="D424:D427" si="70">SUM(E424:W424)</f>
        <v>12265187.789999999</v>
      </c>
      <c r="E424" s="22"/>
      <c r="F424" s="22"/>
      <c r="G424" s="22"/>
      <c r="H424" s="22"/>
      <c r="I424" s="22"/>
      <c r="J424" s="22"/>
      <c r="K424" s="22"/>
      <c r="L424" s="22"/>
      <c r="M424" s="14"/>
      <c r="N424" s="14">
        <v>12265187.789999999</v>
      </c>
      <c r="O424" s="14"/>
      <c r="P424" s="14"/>
      <c r="Q424" s="14"/>
      <c r="R424" s="14"/>
      <c r="S424" s="14"/>
      <c r="T424" s="14"/>
      <c r="U424" s="14"/>
      <c r="V424" s="14"/>
      <c r="W424" s="14"/>
      <c r="X424" s="12" t="s">
        <v>70</v>
      </c>
      <c r="Y424" s="13" t="s">
        <v>74</v>
      </c>
    </row>
    <row r="425">
      <c r="A425" s="19" t="s">
        <v>656</v>
      </c>
      <c r="B425" s="20" t="s">
        <v>313</v>
      </c>
      <c r="C425" s="21" t="s">
        <v>657</v>
      </c>
      <c r="D425" s="22">
        <f t="shared" si="70"/>
        <v>18816615.440000001</v>
      </c>
      <c r="E425" s="22"/>
      <c r="F425" s="22"/>
      <c r="G425" s="22"/>
      <c r="H425" s="22"/>
      <c r="I425" s="22"/>
      <c r="J425" s="22"/>
      <c r="K425" s="22"/>
      <c r="L425" s="22"/>
      <c r="M425" s="14"/>
      <c r="N425" s="14"/>
      <c r="O425" s="14">
        <v>18816615.440000001</v>
      </c>
      <c r="P425" s="14"/>
      <c r="Q425" s="14"/>
      <c r="R425" s="14"/>
      <c r="S425" s="14"/>
      <c r="T425" s="14"/>
      <c r="U425" s="14"/>
      <c r="V425" s="14"/>
      <c r="W425" s="14"/>
      <c r="X425" s="12" t="s">
        <v>70</v>
      </c>
      <c r="Y425" s="13" t="s">
        <v>74</v>
      </c>
    </row>
    <row r="426">
      <c r="A426" s="19" t="s">
        <v>658</v>
      </c>
      <c r="B426" s="20" t="s">
        <v>313</v>
      </c>
      <c r="C426" s="21" t="s">
        <v>659</v>
      </c>
      <c r="D426" s="22">
        <f t="shared" si="70"/>
        <v>71293292.510000005</v>
      </c>
      <c r="E426" s="22">
        <v>15645149.310000001</v>
      </c>
      <c r="F426" s="22"/>
      <c r="G426" s="22"/>
      <c r="H426" s="22"/>
      <c r="I426" s="22"/>
      <c r="J426" s="22"/>
      <c r="K426" s="22"/>
      <c r="L426" s="22"/>
      <c r="M426" s="14"/>
      <c r="N426" s="14"/>
      <c r="O426" s="14">
        <v>55648143.200000003</v>
      </c>
      <c r="P426" s="14"/>
      <c r="Q426" s="14"/>
      <c r="R426" s="14"/>
      <c r="S426" s="14"/>
      <c r="T426" s="14"/>
      <c r="U426" s="14"/>
      <c r="V426" s="14"/>
      <c r="W426" s="14"/>
      <c r="X426" s="12" t="s">
        <v>70</v>
      </c>
      <c r="Y426" s="13" t="s">
        <v>71</v>
      </c>
    </row>
    <row r="427">
      <c r="A427" s="19" t="s">
        <v>660</v>
      </c>
      <c r="B427" s="20" t="s">
        <v>313</v>
      </c>
      <c r="C427" s="21" t="s">
        <v>661</v>
      </c>
      <c r="D427" s="22">
        <f t="shared" si="70"/>
        <v>14143469.199999999</v>
      </c>
      <c r="E427" s="22"/>
      <c r="F427" s="22"/>
      <c r="G427" s="22"/>
      <c r="H427" s="22"/>
      <c r="I427" s="22"/>
      <c r="J427" s="22"/>
      <c r="K427" s="22"/>
      <c r="L427" s="22"/>
      <c r="M427" s="14"/>
      <c r="N427" s="14"/>
      <c r="O427" s="14">
        <v>14143469.199999999</v>
      </c>
      <c r="P427" s="14"/>
      <c r="Q427" s="14"/>
      <c r="R427" s="14"/>
      <c r="S427" s="14"/>
      <c r="T427" s="14"/>
      <c r="U427" s="14"/>
      <c r="V427" s="14"/>
      <c r="W427" s="14"/>
      <c r="X427" s="12" t="s">
        <v>70</v>
      </c>
      <c r="Y427" s="13" t="s">
        <v>71</v>
      </c>
    </row>
    <row r="428" hidden="1">
      <c r="A428" s="19" t="s">
        <v>662</v>
      </c>
      <c r="B428" s="20" t="s">
        <v>313</v>
      </c>
      <c r="C428" s="21" t="s">
        <v>663</v>
      </c>
      <c r="D428" s="22">
        <f t="shared" ref="D428:D430" si="71">SUBTOTAL(9,E428:K428,M428:W428)</f>
        <v>0</v>
      </c>
      <c r="E428" s="22"/>
      <c r="F428" s="22"/>
      <c r="G428" s="22"/>
      <c r="H428" s="22"/>
      <c r="I428" s="22"/>
      <c r="J428" s="22"/>
      <c r="K428" s="22"/>
      <c r="L428" s="22">
        <v>1</v>
      </c>
      <c r="M428" s="14">
        <v>2778508.9199999999</v>
      </c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2" t="s">
        <v>70</v>
      </c>
      <c r="Y428" s="13" t="s">
        <v>74</v>
      </c>
    </row>
    <row r="429" hidden="1">
      <c r="A429" s="19" t="s">
        <v>664</v>
      </c>
      <c r="B429" s="20" t="s">
        <v>313</v>
      </c>
      <c r="C429" s="21" t="s">
        <v>665</v>
      </c>
      <c r="D429" s="22">
        <f t="shared" si="71"/>
        <v>0</v>
      </c>
      <c r="E429" s="22"/>
      <c r="F429" s="22"/>
      <c r="G429" s="22"/>
      <c r="H429" s="22"/>
      <c r="I429" s="22"/>
      <c r="J429" s="22"/>
      <c r="K429" s="22"/>
      <c r="L429" s="22">
        <v>1</v>
      </c>
      <c r="M429" s="14">
        <v>2778508.9199999999</v>
      </c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2" t="s">
        <v>70</v>
      </c>
      <c r="Y429" s="13" t="s">
        <v>71</v>
      </c>
    </row>
    <row r="430" hidden="1">
      <c r="A430" s="19" t="s">
        <v>666</v>
      </c>
      <c r="B430" s="20" t="s">
        <v>313</v>
      </c>
      <c r="C430" s="21" t="s">
        <v>667</v>
      </c>
      <c r="D430" s="22">
        <f t="shared" si="71"/>
        <v>0</v>
      </c>
      <c r="E430" s="22"/>
      <c r="F430" s="22"/>
      <c r="G430" s="22"/>
      <c r="H430" s="22"/>
      <c r="I430" s="22"/>
      <c r="J430" s="22"/>
      <c r="K430" s="22"/>
      <c r="L430" s="22">
        <v>1</v>
      </c>
      <c r="M430" s="14">
        <v>2778508.9199999999</v>
      </c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2" t="s">
        <v>70</v>
      </c>
      <c r="Y430" s="13" t="s">
        <v>71</v>
      </c>
    </row>
    <row r="431">
      <c r="A431" s="19" t="s">
        <v>668</v>
      </c>
      <c r="B431" s="20" t="s">
        <v>313</v>
      </c>
      <c r="C431" s="21" t="s">
        <v>669</v>
      </c>
      <c r="D431" s="22">
        <f t="shared" ref="D431:D434" si="72">SUM(E431:W431)</f>
        <v>22772476</v>
      </c>
      <c r="E431" s="22"/>
      <c r="F431" s="22"/>
      <c r="G431" s="22"/>
      <c r="H431" s="22"/>
      <c r="I431" s="22"/>
      <c r="J431" s="22"/>
      <c r="K431" s="22"/>
      <c r="L431" s="22"/>
      <c r="M431" s="14"/>
      <c r="N431" s="14"/>
      <c r="O431" s="14">
        <v>22772476</v>
      </c>
      <c r="P431" s="14"/>
      <c r="Q431" s="14"/>
      <c r="R431" s="14"/>
      <c r="S431" s="14"/>
      <c r="T431" s="14"/>
      <c r="U431" s="14"/>
      <c r="V431" s="14"/>
      <c r="W431" s="14"/>
      <c r="X431" s="12" t="s">
        <v>70</v>
      </c>
      <c r="Y431" s="13" t="s">
        <v>71</v>
      </c>
    </row>
    <row r="432" hidden="1">
      <c r="A432" s="19" t="s">
        <v>670</v>
      </c>
      <c r="B432" s="20" t="s">
        <v>313</v>
      </c>
      <c r="C432" s="21" t="s">
        <v>671</v>
      </c>
      <c r="D432" s="22">
        <f t="shared" si="72"/>
        <v>355190.71999999997</v>
      </c>
      <c r="E432" s="22"/>
      <c r="F432" s="22"/>
      <c r="G432" s="22"/>
      <c r="H432" s="22"/>
      <c r="I432" s="22"/>
      <c r="J432" s="22"/>
      <c r="K432" s="22"/>
      <c r="L432" s="22"/>
      <c r="M432" s="14"/>
      <c r="N432" s="14"/>
      <c r="O432" s="14"/>
      <c r="P432" s="14"/>
      <c r="Q432" s="14"/>
      <c r="R432" s="14"/>
      <c r="S432" s="14">
        <v>355190.71999999997</v>
      </c>
      <c r="T432" s="14"/>
      <c r="U432" s="14"/>
      <c r="V432" s="14"/>
      <c r="W432" s="14"/>
      <c r="X432" s="12" t="s">
        <v>70</v>
      </c>
      <c r="Y432" s="13" t="s">
        <v>71</v>
      </c>
    </row>
    <row r="433" hidden="1">
      <c r="A433" s="19" t="s">
        <v>672</v>
      </c>
      <c r="B433" s="20" t="s">
        <v>313</v>
      </c>
      <c r="C433" s="21" t="s">
        <v>673</v>
      </c>
      <c r="D433" s="22">
        <f t="shared" si="72"/>
        <v>13249409.76</v>
      </c>
      <c r="E433" s="22"/>
      <c r="F433" s="22"/>
      <c r="G433" s="22"/>
      <c r="H433" s="22"/>
      <c r="I433" s="22"/>
      <c r="J433" s="22"/>
      <c r="K433" s="22"/>
      <c r="L433" s="22"/>
      <c r="M433" s="14"/>
      <c r="N433" s="14">
        <v>13249409.76</v>
      </c>
      <c r="O433" s="14"/>
      <c r="P433" s="14"/>
      <c r="Q433" s="14"/>
      <c r="R433" s="14"/>
      <c r="S433" s="14"/>
      <c r="T433" s="14"/>
      <c r="U433" s="14"/>
      <c r="V433" s="14"/>
      <c r="W433" s="14"/>
      <c r="X433" s="12" t="s">
        <v>70</v>
      </c>
      <c r="Y433" s="13" t="s">
        <v>74</v>
      </c>
    </row>
    <row r="434" hidden="1">
      <c r="A434" s="19" t="s">
        <v>674</v>
      </c>
      <c r="B434" s="20" t="s">
        <v>313</v>
      </c>
      <c r="C434" s="21" t="s">
        <v>675</v>
      </c>
      <c r="D434" s="22">
        <f t="shared" si="72"/>
        <v>3662783.29</v>
      </c>
      <c r="E434" s="22"/>
      <c r="F434" s="22"/>
      <c r="G434" s="22"/>
      <c r="H434" s="22"/>
      <c r="I434" s="22"/>
      <c r="J434" s="22"/>
      <c r="K434" s="22"/>
      <c r="L434" s="22"/>
      <c r="M434" s="14"/>
      <c r="N434" s="14"/>
      <c r="O434" s="14"/>
      <c r="P434" s="14"/>
      <c r="Q434" s="14"/>
      <c r="R434" s="14">
        <v>3662783.29</v>
      </c>
      <c r="S434" s="14"/>
      <c r="T434" s="14"/>
      <c r="U434" s="14"/>
      <c r="V434" s="14"/>
      <c r="W434" s="14"/>
      <c r="X434" s="12" t="s">
        <v>70</v>
      </c>
      <c r="Y434" s="13" t="s">
        <v>71</v>
      </c>
    </row>
    <row r="435" hidden="1">
      <c r="A435" s="19" t="s">
        <v>676</v>
      </c>
      <c r="B435" s="20" t="s">
        <v>313</v>
      </c>
      <c r="C435" s="21" t="s">
        <v>677</v>
      </c>
      <c r="D435" s="22">
        <f>SUBTOTAL(9,E435:K435,M435:W435)</f>
        <v>0</v>
      </c>
      <c r="E435" s="22"/>
      <c r="F435" s="22"/>
      <c r="G435" s="22"/>
      <c r="H435" s="22"/>
      <c r="I435" s="22"/>
      <c r="J435" s="22"/>
      <c r="K435" s="22"/>
      <c r="L435" s="22">
        <v>2</v>
      </c>
      <c r="M435" s="14">
        <v>2778508.9199999999</v>
      </c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2" t="s">
        <v>70</v>
      </c>
      <c r="Y435" s="13" t="s">
        <v>74</v>
      </c>
    </row>
    <row r="436" hidden="1">
      <c r="A436" s="19" t="s">
        <v>678</v>
      </c>
      <c r="B436" s="20" t="s">
        <v>313</v>
      </c>
      <c r="C436" s="21" t="s">
        <v>679</v>
      </c>
      <c r="D436" s="22">
        <f t="shared" ref="D436:D461" si="73">SUM(E436:W436)</f>
        <v>1674183.4199999999</v>
      </c>
      <c r="E436" s="22">
        <v>1674183.4199999999</v>
      </c>
      <c r="F436" s="22"/>
      <c r="G436" s="22"/>
      <c r="H436" s="22"/>
      <c r="I436" s="22"/>
      <c r="J436" s="22"/>
      <c r="K436" s="22"/>
      <c r="L436" s="22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2" t="s">
        <v>70</v>
      </c>
      <c r="Y436" s="13" t="s">
        <v>71</v>
      </c>
    </row>
    <row r="437" hidden="1">
      <c r="A437" s="19" t="s">
        <v>680</v>
      </c>
      <c r="B437" s="20" t="s">
        <v>313</v>
      </c>
      <c r="C437" s="21" t="s">
        <v>681</v>
      </c>
      <c r="D437" s="22">
        <f t="shared" si="73"/>
        <v>2563109.3799999999</v>
      </c>
      <c r="E437" s="22"/>
      <c r="F437" s="22"/>
      <c r="G437" s="22"/>
      <c r="H437" s="22"/>
      <c r="I437" s="22"/>
      <c r="J437" s="22">
        <v>2563109.3799999999</v>
      </c>
      <c r="K437" s="22"/>
      <c r="L437" s="22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2" t="s">
        <v>70</v>
      </c>
      <c r="Y437" s="13" t="s">
        <v>71</v>
      </c>
    </row>
    <row r="438" hidden="1">
      <c r="A438" s="19" t="s">
        <v>682</v>
      </c>
      <c r="B438" s="20" t="s">
        <v>313</v>
      </c>
      <c r="C438" s="21" t="s">
        <v>683</v>
      </c>
      <c r="D438" s="22">
        <f t="shared" si="73"/>
        <v>14362090.700000001</v>
      </c>
      <c r="E438" s="22"/>
      <c r="F438" s="22">
        <v>7965423.2800000003</v>
      </c>
      <c r="G438" s="22"/>
      <c r="H438" s="22">
        <v>1040970.2</v>
      </c>
      <c r="I438" s="22">
        <v>2742513</v>
      </c>
      <c r="J438" s="22"/>
      <c r="K438" s="22"/>
      <c r="L438" s="22"/>
      <c r="M438" s="14"/>
      <c r="N438" s="14"/>
      <c r="O438" s="14"/>
      <c r="P438" s="14"/>
      <c r="Q438" s="14"/>
      <c r="R438" s="14">
        <v>2613184.2200000002</v>
      </c>
      <c r="S438" s="14"/>
      <c r="T438" s="14"/>
      <c r="U438" s="14"/>
      <c r="V438" s="14"/>
      <c r="W438" s="14"/>
      <c r="X438" s="12" t="s">
        <v>70</v>
      </c>
      <c r="Y438" s="13" t="s">
        <v>71</v>
      </c>
    </row>
    <row r="439" hidden="1">
      <c r="A439" s="19" t="s">
        <v>684</v>
      </c>
      <c r="B439" s="20" t="s">
        <v>313</v>
      </c>
      <c r="C439" s="21" t="s">
        <v>685</v>
      </c>
      <c r="D439" s="22">
        <f t="shared" si="73"/>
        <v>30525545.859999999</v>
      </c>
      <c r="E439" s="22">
        <v>30525545.859999999</v>
      </c>
      <c r="F439" s="22"/>
      <c r="G439" s="22"/>
      <c r="H439" s="22"/>
      <c r="I439" s="22"/>
      <c r="J439" s="22"/>
      <c r="K439" s="22"/>
      <c r="L439" s="22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2" t="s">
        <v>70</v>
      </c>
      <c r="Y439" s="13" t="s">
        <v>71</v>
      </c>
    </row>
    <row r="440" hidden="1">
      <c r="A440" s="19" t="s">
        <v>686</v>
      </c>
      <c r="B440" s="20" t="s">
        <v>313</v>
      </c>
      <c r="C440" s="21" t="s">
        <v>687</v>
      </c>
      <c r="D440" s="22">
        <f t="shared" si="73"/>
        <v>21734437.870000001</v>
      </c>
      <c r="E440" s="22"/>
      <c r="F440" s="22"/>
      <c r="G440" s="22"/>
      <c r="H440" s="22"/>
      <c r="I440" s="22"/>
      <c r="J440" s="22"/>
      <c r="K440" s="22"/>
      <c r="L440" s="22"/>
      <c r="M440" s="14"/>
      <c r="N440" s="14">
        <v>21734437.870000001</v>
      </c>
      <c r="O440" s="14"/>
      <c r="P440" s="14"/>
      <c r="Q440" s="14"/>
      <c r="R440" s="14"/>
      <c r="S440" s="14"/>
      <c r="T440" s="14"/>
      <c r="U440" s="14"/>
      <c r="V440" s="14"/>
      <c r="W440" s="14"/>
      <c r="X440" s="12" t="s">
        <v>70</v>
      </c>
      <c r="Y440" s="13" t="s">
        <v>71</v>
      </c>
    </row>
    <row r="441" hidden="1">
      <c r="A441" s="19" t="s">
        <v>688</v>
      </c>
      <c r="B441" s="20" t="s">
        <v>313</v>
      </c>
      <c r="C441" s="21" t="s">
        <v>689</v>
      </c>
      <c r="D441" s="22">
        <f t="shared" si="73"/>
        <v>15435814.800000001</v>
      </c>
      <c r="E441" s="22"/>
      <c r="F441" s="22"/>
      <c r="G441" s="22"/>
      <c r="H441" s="22"/>
      <c r="I441" s="22"/>
      <c r="J441" s="22"/>
      <c r="K441" s="22"/>
      <c r="L441" s="22"/>
      <c r="M441" s="14"/>
      <c r="N441" s="14">
        <v>15435814.800000001</v>
      </c>
      <c r="O441" s="14"/>
      <c r="P441" s="14"/>
      <c r="Q441" s="14"/>
      <c r="R441" s="14"/>
      <c r="S441" s="14"/>
      <c r="T441" s="14"/>
      <c r="U441" s="14"/>
      <c r="V441" s="14"/>
      <c r="W441" s="14"/>
      <c r="X441" s="12" t="s">
        <v>70</v>
      </c>
      <c r="Y441" s="13" t="s">
        <v>71</v>
      </c>
    </row>
    <row r="442">
      <c r="A442" s="19" t="s">
        <v>690</v>
      </c>
      <c r="B442" s="20" t="s">
        <v>313</v>
      </c>
      <c r="C442" s="21" t="s">
        <v>691</v>
      </c>
      <c r="D442" s="22">
        <f t="shared" si="73"/>
        <v>59117148</v>
      </c>
      <c r="E442" s="22"/>
      <c r="F442" s="22"/>
      <c r="G442" s="22"/>
      <c r="H442" s="22"/>
      <c r="I442" s="22"/>
      <c r="J442" s="22"/>
      <c r="K442" s="22"/>
      <c r="L442" s="22"/>
      <c r="M442" s="14"/>
      <c r="N442" s="14"/>
      <c r="O442" s="14">
        <v>59117148</v>
      </c>
      <c r="P442" s="14"/>
      <c r="Q442" s="14"/>
      <c r="R442" s="14"/>
      <c r="S442" s="14"/>
      <c r="T442" s="14"/>
      <c r="U442" s="14"/>
      <c r="V442" s="14"/>
      <c r="W442" s="14"/>
      <c r="X442" s="12" t="s">
        <v>70</v>
      </c>
      <c r="Y442" s="13" t="s">
        <v>71</v>
      </c>
    </row>
    <row r="443">
      <c r="A443" s="19" t="s">
        <v>692</v>
      </c>
      <c r="B443" s="20" t="s">
        <v>313</v>
      </c>
      <c r="C443" s="21" t="s">
        <v>693</v>
      </c>
      <c r="D443" s="22">
        <f t="shared" si="73"/>
        <v>17752261.199999999</v>
      </c>
      <c r="E443" s="22"/>
      <c r="F443" s="22"/>
      <c r="G443" s="22"/>
      <c r="H443" s="22"/>
      <c r="I443" s="22"/>
      <c r="J443" s="22"/>
      <c r="K443" s="22"/>
      <c r="L443" s="22"/>
      <c r="M443" s="14"/>
      <c r="N443" s="14"/>
      <c r="O443" s="14">
        <v>17752261.199999999</v>
      </c>
      <c r="P443" s="14"/>
      <c r="Q443" s="14"/>
      <c r="R443" s="14"/>
      <c r="S443" s="14"/>
      <c r="T443" s="14"/>
      <c r="U443" s="14"/>
      <c r="V443" s="14"/>
      <c r="W443" s="14"/>
      <c r="X443" s="12" t="s">
        <v>70</v>
      </c>
      <c r="Y443" s="13" t="s">
        <v>71</v>
      </c>
    </row>
    <row r="444">
      <c r="A444" s="19" t="s">
        <v>694</v>
      </c>
      <c r="B444" s="20" t="s">
        <v>313</v>
      </c>
      <c r="C444" s="21" t="s">
        <v>695</v>
      </c>
      <c r="D444" s="22">
        <f t="shared" si="73"/>
        <v>69645351.870000005</v>
      </c>
      <c r="E444" s="22"/>
      <c r="F444" s="22"/>
      <c r="G444" s="22"/>
      <c r="H444" s="22"/>
      <c r="I444" s="22"/>
      <c r="J444" s="22"/>
      <c r="K444" s="22"/>
      <c r="L444" s="22"/>
      <c r="M444" s="14"/>
      <c r="N444" s="14"/>
      <c r="O444" s="14">
        <v>69645351.870000005</v>
      </c>
      <c r="P444" s="14"/>
      <c r="Q444" s="14"/>
      <c r="R444" s="14"/>
      <c r="S444" s="14"/>
      <c r="T444" s="14"/>
      <c r="U444" s="14"/>
      <c r="V444" s="14"/>
      <c r="W444" s="14"/>
      <c r="X444" s="12" t="s">
        <v>70</v>
      </c>
      <c r="Y444" s="13" t="s">
        <v>74</v>
      </c>
    </row>
    <row r="445" hidden="1">
      <c r="A445" s="19" t="s">
        <v>696</v>
      </c>
      <c r="B445" s="20" t="s">
        <v>313</v>
      </c>
      <c r="C445" s="21" t="s">
        <v>697</v>
      </c>
      <c r="D445" s="22">
        <f t="shared" si="73"/>
        <v>14879314.83</v>
      </c>
      <c r="E445" s="22"/>
      <c r="F445" s="22"/>
      <c r="G445" s="22"/>
      <c r="H445" s="22"/>
      <c r="I445" s="22"/>
      <c r="J445" s="22"/>
      <c r="K445" s="22"/>
      <c r="L445" s="22"/>
      <c r="M445" s="14"/>
      <c r="N445" s="14">
        <v>14879314.83</v>
      </c>
      <c r="O445" s="14"/>
      <c r="P445" s="14"/>
      <c r="Q445" s="14"/>
      <c r="R445" s="14"/>
      <c r="S445" s="14"/>
      <c r="T445" s="14"/>
      <c r="U445" s="14"/>
      <c r="V445" s="14"/>
      <c r="W445" s="14"/>
      <c r="X445" s="12" t="s">
        <v>70</v>
      </c>
      <c r="Y445" s="13" t="s">
        <v>74</v>
      </c>
    </row>
    <row r="446" hidden="1">
      <c r="A446" s="19" t="s">
        <v>698</v>
      </c>
      <c r="B446" s="20" t="s">
        <v>313</v>
      </c>
      <c r="C446" s="21" t="s">
        <v>699</v>
      </c>
      <c r="D446" s="22">
        <f t="shared" si="73"/>
        <v>10750030.140000001</v>
      </c>
      <c r="E446" s="22"/>
      <c r="F446" s="22"/>
      <c r="G446" s="22"/>
      <c r="H446" s="22"/>
      <c r="I446" s="22"/>
      <c r="J446" s="22"/>
      <c r="K446" s="22"/>
      <c r="L446" s="22"/>
      <c r="M446" s="14"/>
      <c r="N446" s="14">
        <v>10750030.140000001</v>
      </c>
      <c r="O446" s="14"/>
      <c r="P446" s="14"/>
      <c r="Q446" s="14"/>
      <c r="R446" s="14"/>
      <c r="S446" s="14"/>
      <c r="T446" s="14"/>
      <c r="U446" s="14"/>
      <c r="V446" s="14"/>
      <c r="W446" s="14"/>
      <c r="X446" s="12" t="s">
        <v>70</v>
      </c>
      <c r="Y446" s="13" t="s">
        <v>71</v>
      </c>
    </row>
    <row r="447" hidden="1">
      <c r="A447" s="19" t="s">
        <v>700</v>
      </c>
      <c r="B447" s="20" t="s">
        <v>313</v>
      </c>
      <c r="C447" s="21" t="s">
        <v>701</v>
      </c>
      <c r="D447" s="22">
        <f t="shared" si="73"/>
        <v>6013342.79</v>
      </c>
      <c r="E447" s="22"/>
      <c r="F447" s="22"/>
      <c r="G447" s="22"/>
      <c r="H447" s="22"/>
      <c r="I447" s="22">
        <v>6013342.79</v>
      </c>
      <c r="J447" s="22"/>
      <c r="K447" s="22"/>
      <c r="L447" s="22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2" t="s">
        <v>70</v>
      </c>
      <c r="Y447" s="13" t="s">
        <v>71</v>
      </c>
    </row>
    <row r="448" hidden="1">
      <c r="A448" s="19" t="s">
        <v>702</v>
      </c>
      <c r="B448" s="20" t="s">
        <v>313</v>
      </c>
      <c r="C448" s="21" t="s">
        <v>703</v>
      </c>
      <c r="D448" s="22">
        <f t="shared" si="73"/>
        <v>8590381.3800000008</v>
      </c>
      <c r="E448" s="22"/>
      <c r="F448" s="22"/>
      <c r="G448" s="22"/>
      <c r="H448" s="22">
        <v>8590381.3800000008</v>
      </c>
      <c r="I448" s="22"/>
      <c r="J448" s="22"/>
      <c r="K448" s="22"/>
      <c r="L448" s="22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2" t="s">
        <v>70</v>
      </c>
      <c r="Y448" s="13" t="s">
        <v>71</v>
      </c>
    </row>
    <row r="449" hidden="1">
      <c r="A449" s="19" t="s">
        <v>704</v>
      </c>
      <c r="B449" s="20" t="s">
        <v>313</v>
      </c>
      <c r="C449" s="21" t="s">
        <v>705</v>
      </c>
      <c r="D449" s="22">
        <f t="shared" si="73"/>
        <v>15661891.5</v>
      </c>
      <c r="E449" s="22"/>
      <c r="F449" s="22"/>
      <c r="G449" s="22"/>
      <c r="H449" s="22"/>
      <c r="I449" s="22"/>
      <c r="J449" s="22"/>
      <c r="K449" s="22"/>
      <c r="L449" s="22"/>
      <c r="M449" s="14"/>
      <c r="N449" s="14">
        <v>15661891.5</v>
      </c>
      <c r="O449" s="14"/>
      <c r="P449" s="14"/>
      <c r="Q449" s="14"/>
      <c r="R449" s="14"/>
      <c r="S449" s="14"/>
      <c r="T449" s="14"/>
      <c r="U449" s="14"/>
      <c r="V449" s="14"/>
      <c r="W449" s="14"/>
      <c r="X449" s="12" t="s">
        <v>70</v>
      </c>
      <c r="Y449" s="13" t="s">
        <v>71</v>
      </c>
    </row>
    <row r="450" hidden="1">
      <c r="A450" s="19" t="s">
        <v>706</v>
      </c>
      <c r="B450" s="20" t="s">
        <v>313</v>
      </c>
      <c r="C450" s="21" t="s">
        <v>707</v>
      </c>
      <c r="D450" s="22">
        <f t="shared" si="73"/>
        <v>3205084.0600000001</v>
      </c>
      <c r="E450" s="22">
        <v>3205084.0600000001</v>
      </c>
      <c r="F450" s="22"/>
      <c r="G450" s="22"/>
      <c r="H450" s="22"/>
      <c r="I450" s="22"/>
      <c r="J450" s="22"/>
      <c r="K450" s="22"/>
      <c r="L450" s="22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2" t="s">
        <v>70</v>
      </c>
      <c r="Y450" s="13" t="s">
        <v>71</v>
      </c>
    </row>
    <row r="451" hidden="1">
      <c r="A451" s="19" t="s">
        <v>708</v>
      </c>
      <c r="B451" s="20" t="s">
        <v>313</v>
      </c>
      <c r="C451" s="21" t="s">
        <v>709</v>
      </c>
      <c r="D451" s="22">
        <f t="shared" si="73"/>
        <v>3918505.7599999998</v>
      </c>
      <c r="E451" s="22">
        <v>3918505.7599999998</v>
      </c>
      <c r="F451" s="22"/>
      <c r="G451" s="22"/>
      <c r="H451" s="22"/>
      <c r="I451" s="22"/>
      <c r="J451" s="22"/>
      <c r="K451" s="22"/>
      <c r="L451" s="22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2" t="s">
        <v>70</v>
      </c>
      <c r="Y451" s="13" t="s">
        <v>71</v>
      </c>
    </row>
    <row r="452">
      <c r="A452" s="19" t="s">
        <v>710</v>
      </c>
      <c r="B452" s="20" t="s">
        <v>313</v>
      </c>
      <c r="C452" s="21" t="s">
        <v>711</v>
      </c>
      <c r="D452" s="22">
        <f t="shared" si="73"/>
        <v>12640918.279999999</v>
      </c>
      <c r="E452" s="22"/>
      <c r="F452" s="22"/>
      <c r="G452" s="22"/>
      <c r="H452" s="22"/>
      <c r="I452" s="22"/>
      <c r="J452" s="22"/>
      <c r="K452" s="22"/>
      <c r="L452" s="22"/>
      <c r="M452" s="14"/>
      <c r="N452" s="14"/>
      <c r="O452" s="14">
        <v>12640918.279999999</v>
      </c>
      <c r="P452" s="14"/>
      <c r="Q452" s="14"/>
      <c r="R452" s="14"/>
      <c r="S452" s="14"/>
      <c r="T452" s="14"/>
      <c r="U452" s="14"/>
      <c r="V452" s="14"/>
      <c r="W452" s="14"/>
      <c r="X452" s="12" t="s">
        <v>70</v>
      </c>
      <c r="Y452" s="13" t="s">
        <v>71</v>
      </c>
    </row>
    <row r="453">
      <c r="A453" s="19" t="s">
        <v>712</v>
      </c>
      <c r="B453" s="20" t="s">
        <v>313</v>
      </c>
      <c r="C453" s="21" t="s">
        <v>713</v>
      </c>
      <c r="D453" s="22">
        <f t="shared" si="73"/>
        <v>12730753.699999999</v>
      </c>
      <c r="E453" s="22"/>
      <c r="F453" s="22"/>
      <c r="G453" s="22"/>
      <c r="H453" s="22"/>
      <c r="I453" s="22"/>
      <c r="J453" s="22"/>
      <c r="K453" s="22"/>
      <c r="L453" s="22"/>
      <c r="M453" s="14"/>
      <c r="N453" s="14"/>
      <c r="O453" s="14">
        <v>12730753.699999999</v>
      </c>
      <c r="P453" s="14"/>
      <c r="Q453" s="14"/>
      <c r="R453" s="14"/>
      <c r="S453" s="14"/>
      <c r="T453" s="14"/>
      <c r="U453" s="14"/>
      <c r="V453" s="14"/>
      <c r="W453" s="14"/>
      <c r="X453" s="12" t="s">
        <v>70</v>
      </c>
      <c r="Y453" s="13" t="s">
        <v>71</v>
      </c>
    </row>
    <row r="454">
      <c r="A454" s="19" t="s">
        <v>714</v>
      </c>
      <c r="B454" s="20" t="s">
        <v>313</v>
      </c>
      <c r="C454" s="21" t="s">
        <v>715</v>
      </c>
      <c r="D454" s="22">
        <f t="shared" si="73"/>
        <v>9374300.8000000007</v>
      </c>
      <c r="E454" s="22"/>
      <c r="F454" s="22"/>
      <c r="G454" s="22"/>
      <c r="H454" s="22"/>
      <c r="I454" s="22"/>
      <c r="J454" s="22"/>
      <c r="K454" s="22"/>
      <c r="L454" s="22"/>
      <c r="M454" s="14"/>
      <c r="N454" s="14"/>
      <c r="O454" s="14">
        <v>9374300.8000000007</v>
      </c>
      <c r="P454" s="14"/>
      <c r="Q454" s="14"/>
      <c r="R454" s="14"/>
      <c r="S454" s="14"/>
      <c r="T454" s="14"/>
      <c r="U454" s="14"/>
      <c r="V454" s="14"/>
      <c r="W454" s="14"/>
      <c r="X454" s="12" t="s">
        <v>70</v>
      </c>
      <c r="Y454" s="13" t="s">
        <v>74</v>
      </c>
    </row>
    <row r="455">
      <c r="A455" s="19" t="s">
        <v>716</v>
      </c>
      <c r="B455" s="20" t="s">
        <v>313</v>
      </c>
      <c r="C455" s="21" t="s">
        <v>717</v>
      </c>
      <c r="D455" s="22">
        <f t="shared" si="73"/>
        <v>12705365.43</v>
      </c>
      <c r="E455" s="22"/>
      <c r="F455" s="22"/>
      <c r="G455" s="22"/>
      <c r="H455" s="22"/>
      <c r="I455" s="22"/>
      <c r="J455" s="22"/>
      <c r="K455" s="22"/>
      <c r="L455" s="22"/>
      <c r="M455" s="14"/>
      <c r="N455" s="14"/>
      <c r="O455" s="14">
        <v>12705365.43</v>
      </c>
      <c r="P455" s="14"/>
      <c r="Q455" s="14"/>
      <c r="R455" s="14"/>
      <c r="S455" s="14"/>
      <c r="T455" s="14"/>
      <c r="U455" s="14"/>
      <c r="V455" s="14"/>
      <c r="W455" s="14"/>
      <c r="X455" s="12" t="s">
        <v>70</v>
      </c>
      <c r="Y455" s="13" t="s">
        <v>71</v>
      </c>
    </row>
    <row r="456">
      <c r="A456" s="19" t="s">
        <v>718</v>
      </c>
      <c r="B456" s="20" t="s">
        <v>313</v>
      </c>
      <c r="C456" s="21" t="s">
        <v>719</v>
      </c>
      <c r="D456" s="22">
        <f t="shared" si="73"/>
        <v>14617297.6</v>
      </c>
      <c r="E456" s="22"/>
      <c r="F456" s="22"/>
      <c r="G456" s="22"/>
      <c r="H456" s="22"/>
      <c r="I456" s="22"/>
      <c r="J456" s="22"/>
      <c r="K456" s="22"/>
      <c r="L456" s="22"/>
      <c r="M456" s="14"/>
      <c r="N456" s="14"/>
      <c r="O456" s="14">
        <v>14617297.6</v>
      </c>
      <c r="P456" s="14"/>
      <c r="Q456" s="14"/>
      <c r="R456" s="14"/>
      <c r="S456" s="14"/>
      <c r="T456" s="14"/>
      <c r="U456" s="14"/>
      <c r="V456" s="14"/>
      <c r="W456" s="14"/>
      <c r="X456" s="12" t="s">
        <v>70</v>
      </c>
      <c r="Y456" s="13" t="s">
        <v>71</v>
      </c>
    </row>
    <row r="457">
      <c r="A457" s="19" t="s">
        <v>720</v>
      </c>
      <c r="B457" s="20" t="s">
        <v>313</v>
      </c>
      <c r="C457" s="21" t="s">
        <v>721</v>
      </c>
      <c r="D457" s="22">
        <f t="shared" si="73"/>
        <v>23731373.399999999</v>
      </c>
      <c r="E457" s="22"/>
      <c r="F457" s="22"/>
      <c r="G457" s="22"/>
      <c r="H457" s="22"/>
      <c r="I457" s="22"/>
      <c r="J457" s="22"/>
      <c r="K457" s="22"/>
      <c r="L457" s="22"/>
      <c r="M457" s="14"/>
      <c r="N457" s="14"/>
      <c r="O457" s="14">
        <v>23731373.399999999</v>
      </c>
      <c r="P457" s="14"/>
      <c r="Q457" s="14"/>
      <c r="R457" s="14"/>
      <c r="S457" s="14"/>
      <c r="T457" s="14"/>
      <c r="U457" s="14"/>
      <c r="V457" s="14"/>
      <c r="W457" s="14"/>
      <c r="X457" s="12" t="s">
        <v>70</v>
      </c>
      <c r="Y457" s="13" t="s">
        <v>71</v>
      </c>
    </row>
    <row r="458" hidden="1">
      <c r="A458" s="19" t="s">
        <v>722</v>
      </c>
      <c r="B458" s="20" t="s">
        <v>313</v>
      </c>
      <c r="C458" s="21" t="s">
        <v>723</v>
      </c>
      <c r="D458" s="22">
        <f t="shared" si="73"/>
        <v>8603105.1799999997</v>
      </c>
      <c r="E458" s="22"/>
      <c r="F458" s="22"/>
      <c r="G458" s="22"/>
      <c r="H458" s="22"/>
      <c r="I458" s="22"/>
      <c r="J458" s="22"/>
      <c r="K458" s="22"/>
      <c r="L458" s="22"/>
      <c r="M458" s="14"/>
      <c r="N458" s="14"/>
      <c r="O458" s="14"/>
      <c r="P458" s="14"/>
      <c r="Q458" s="14"/>
      <c r="R458" s="14">
        <v>8603105.1799999997</v>
      </c>
      <c r="S458" s="14"/>
      <c r="T458" s="14"/>
      <c r="U458" s="14"/>
      <c r="V458" s="14"/>
      <c r="W458" s="14"/>
      <c r="X458" s="12" t="s">
        <v>70</v>
      </c>
      <c r="Y458" s="13" t="s">
        <v>71</v>
      </c>
    </row>
    <row r="459" ht="25.5" hidden="1">
      <c r="A459" s="19" t="s">
        <v>724</v>
      </c>
      <c r="B459" s="20" t="s">
        <v>313</v>
      </c>
      <c r="C459" s="21" t="s">
        <v>725</v>
      </c>
      <c r="D459" s="22">
        <f t="shared" si="73"/>
        <v>80557147.390000001</v>
      </c>
      <c r="E459" s="22"/>
      <c r="F459" s="22"/>
      <c r="G459" s="22"/>
      <c r="H459" s="22">
        <v>18402364.640000001</v>
      </c>
      <c r="I459" s="22">
        <v>62154782.75</v>
      </c>
      <c r="J459" s="22"/>
      <c r="K459" s="22"/>
      <c r="L459" s="22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2" t="s">
        <v>70</v>
      </c>
      <c r="Y459" s="13" t="s">
        <v>71</v>
      </c>
    </row>
    <row r="460">
      <c r="A460" s="19" t="s">
        <v>726</v>
      </c>
      <c r="B460" s="20" t="s">
        <v>313</v>
      </c>
      <c r="C460" s="21" t="s">
        <v>727</v>
      </c>
      <c r="D460" s="22">
        <f t="shared" si="73"/>
        <v>18684057</v>
      </c>
      <c r="E460" s="22"/>
      <c r="F460" s="22"/>
      <c r="G460" s="22"/>
      <c r="H460" s="22"/>
      <c r="I460" s="22"/>
      <c r="J460" s="22"/>
      <c r="K460" s="22"/>
      <c r="L460" s="22"/>
      <c r="M460" s="14"/>
      <c r="N460" s="14"/>
      <c r="O460" s="14">
        <v>18684057</v>
      </c>
      <c r="P460" s="14"/>
      <c r="Q460" s="14"/>
      <c r="R460" s="14"/>
      <c r="S460" s="14"/>
      <c r="T460" s="14"/>
      <c r="U460" s="14"/>
      <c r="V460" s="14"/>
      <c r="W460" s="14"/>
      <c r="X460" s="12" t="s">
        <v>70</v>
      </c>
      <c r="Y460" s="13" t="s">
        <v>74</v>
      </c>
    </row>
    <row r="461" hidden="1">
      <c r="A461" s="19" t="s">
        <v>728</v>
      </c>
      <c r="B461" s="20" t="s">
        <v>313</v>
      </c>
      <c r="C461" s="21" t="s">
        <v>729</v>
      </c>
      <c r="D461" s="22">
        <f t="shared" si="73"/>
        <v>18748085.640000001</v>
      </c>
      <c r="E461" s="22"/>
      <c r="F461" s="22"/>
      <c r="G461" s="22"/>
      <c r="H461" s="22"/>
      <c r="I461" s="22"/>
      <c r="J461" s="22"/>
      <c r="K461" s="22"/>
      <c r="L461" s="22"/>
      <c r="M461" s="14"/>
      <c r="N461" s="14">
        <v>18748085.640000001</v>
      </c>
      <c r="O461" s="14"/>
      <c r="P461" s="14"/>
      <c r="Q461" s="14"/>
      <c r="R461" s="14"/>
      <c r="S461" s="14"/>
      <c r="T461" s="14"/>
      <c r="U461" s="14"/>
      <c r="V461" s="14"/>
      <c r="W461" s="14"/>
      <c r="X461" s="12" t="s">
        <v>70</v>
      </c>
      <c r="Y461" s="13" t="s">
        <v>74</v>
      </c>
    </row>
    <row r="462" hidden="1">
      <c r="A462" s="19" t="s">
        <v>730</v>
      </c>
      <c r="B462" s="20" t="s">
        <v>313</v>
      </c>
      <c r="C462" s="21" t="s">
        <v>731</v>
      </c>
      <c r="D462" s="22">
        <f>SUM(M462)</f>
        <v>11114035.68</v>
      </c>
      <c r="E462" s="22"/>
      <c r="F462" s="22"/>
      <c r="G462" s="22"/>
      <c r="H462" s="22"/>
      <c r="I462" s="22"/>
      <c r="J462" s="22"/>
      <c r="K462" s="22"/>
      <c r="L462" s="22">
        <v>4</v>
      </c>
      <c r="M462" s="14">
        <v>11114035.68</v>
      </c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2" t="s">
        <v>70</v>
      </c>
      <c r="Y462" s="13" t="s">
        <v>74</v>
      </c>
    </row>
    <row r="463" hidden="1">
      <c r="A463" s="19" t="s">
        <v>732</v>
      </c>
      <c r="B463" s="20" t="s">
        <v>313</v>
      </c>
      <c r="C463" s="21" t="s">
        <v>733</v>
      </c>
      <c r="D463" s="22">
        <f t="shared" ref="D463:D472" si="74">SUM(E463:W463)</f>
        <v>1609128.25</v>
      </c>
      <c r="E463" s="22">
        <v>1609128.25</v>
      </c>
      <c r="F463" s="22"/>
      <c r="G463" s="22"/>
      <c r="H463" s="22"/>
      <c r="I463" s="22"/>
      <c r="J463" s="22"/>
      <c r="K463" s="22"/>
      <c r="L463" s="22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2" t="s">
        <v>70</v>
      </c>
      <c r="Y463" s="13" t="s">
        <v>71</v>
      </c>
    </row>
    <row r="464" hidden="1">
      <c r="A464" s="19" t="s">
        <v>734</v>
      </c>
      <c r="B464" s="20" t="s">
        <v>313</v>
      </c>
      <c r="C464" s="21" t="s">
        <v>735</v>
      </c>
      <c r="D464" s="22">
        <f t="shared" si="74"/>
        <v>11788430.560000001</v>
      </c>
      <c r="E464" s="22"/>
      <c r="F464" s="22"/>
      <c r="G464" s="22">
        <v>11788430.560000001</v>
      </c>
      <c r="H464" s="22"/>
      <c r="I464" s="22"/>
      <c r="J464" s="22"/>
      <c r="K464" s="22"/>
      <c r="L464" s="22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2" t="s">
        <v>70</v>
      </c>
      <c r="Y464" s="13" t="s">
        <v>71</v>
      </c>
    </row>
    <row r="465" hidden="1">
      <c r="A465" s="19" t="s">
        <v>736</v>
      </c>
      <c r="B465" s="20" t="s">
        <v>313</v>
      </c>
      <c r="C465" s="21" t="s">
        <v>737</v>
      </c>
      <c r="D465" s="22">
        <f t="shared" si="74"/>
        <v>26750953.829999998</v>
      </c>
      <c r="E465" s="22"/>
      <c r="F465" s="22"/>
      <c r="G465" s="22"/>
      <c r="H465" s="22">
        <v>6110951.3300000001</v>
      </c>
      <c r="I465" s="22">
        <v>20640002.5</v>
      </c>
      <c r="J465" s="22"/>
      <c r="K465" s="22"/>
      <c r="L465" s="22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2" t="s">
        <v>70</v>
      </c>
      <c r="Y465" s="13" t="s">
        <v>71</v>
      </c>
    </row>
    <row r="466" hidden="1">
      <c r="A466" s="19" t="s">
        <v>738</v>
      </c>
      <c r="B466" s="20" t="s">
        <v>313</v>
      </c>
      <c r="C466" s="21" t="s">
        <v>739</v>
      </c>
      <c r="D466" s="22">
        <f t="shared" si="74"/>
        <v>28515238.149999999</v>
      </c>
      <c r="E466" s="22"/>
      <c r="F466" s="22"/>
      <c r="G466" s="22"/>
      <c r="H466" s="22"/>
      <c r="I466" s="22"/>
      <c r="J466" s="22"/>
      <c r="K466" s="22"/>
      <c r="L466" s="22"/>
      <c r="M466" s="14"/>
      <c r="N466" s="14">
        <v>28515238.149999999</v>
      </c>
      <c r="O466" s="14"/>
      <c r="P466" s="14"/>
      <c r="Q466" s="14"/>
      <c r="R466" s="14"/>
      <c r="S466" s="14"/>
      <c r="T466" s="14"/>
      <c r="U466" s="14"/>
      <c r="V466" s="14"/>
      <c r="W466" s="14"/>
      <c r="X466" s="12" t="s">
        <v>70</v>
      </c>
      <c r="Y466" s="13" t="s">
        <v>74</v>
      </c>
    </row>
    <row r="467" hidden="1">
      <c r="A467" s="19" t="s">
        <v>740</v>
      </c>
      <c r="B467" s="20" t="s">
        <v>313</v>
      </c>
      <c r="C467" s="21" t="s">
        <v>741</v>
      </c>
      <c r="D467" s="22">
        <f t="shared" si="74"/>
        <v>14059142.34</v>
      </c>
      <c r="E467" s="22"/>
      <c r="F467" s="22"/>
      <c r="G467" s="22"/>
      <c r="H467" s="22"/>
      <c r="I467" s="22"/>
      <c r="J467" s="22"/>
      <c r="K467" s="22"/>
      <c r="L467" s="22"/>
      <c r="M467" s="14"/>
      <c r="N467" s="14">
        <v>13660977.57</v>
      </c>
      <c r="O467" s="14"/>
      <c r="P467" s="14"/>
      <c r="Q467" s="14"/>
      <c r="R467" s="14"/>
      <c r="S467" s="14">
        <v>398164.77000000002</v>
      </c>
      <c r="T467" s="14"/>
      <c r="U467" s="14"/>
      <c r="V467" s="14"/>
      <c r="W467" s="14"/>
      <c r="X467" s="12" t="s">
        <v>70</v>
      </c>
      <c r="Y467" s="13" t="s">
        <v>74</v>
      </c>
    </row>
    <row r="468" hidden="1">
      <c r="A468" s="19" t="s">
        <v>742</v>
      </c>
      <c r="B468" s="20" t="s">
        <v>313</v>
      </c>
      <c r="C468" s="21" t="s">
        <v>743</v>
      </c>
      <c r="D468" s="22">
        <f t="shared" si="74"/>
        <v>398164.77000000002</v>
      </c>
      <c r="E468" s="22"/>
      <c r="F468" s="22"/>
      <c r="G468" s="22"/>
      <c r="H468" s="22"/>
      <c r="I468" s="22"/>
      <c r="J468" s="22"/>
      <c r="K468" s="22"/>
      <c r="L468" s="22"/>
      <c r="M468" s="14"/>
      <c r="N468" s="14"/>
      <c r="O468" s="14"/>
      <c r="P468" s="14"/>
      <c r="Q468" s="14"/>
      <c r="R468" s="14"/>
      <c r="S468" s="14">
        <v>398164.77000000002</v>
      </c>
      <c r="T468" s="14"/>
      <c r="U468" s="14"/>
      <c r="V468" s="14"/>
      <c r="W468" s="14"/>
      <c r="X468" s="12" t="s">
        <v>70</v>
      </c>
      <c r="Y468" s="13" t="s">
        <v>74</v>
      </c>
    </row>
    <row r="469">
      <c r="A469" s="19" t="s">
        <v>744</v>
      </c>
      <c r="B469" s="20" t="s">
        <v>313</v>
      </c>
      <c r="C469" s="21" t="s">
        <v>745</v>
      </c>
      <c r="D469" s="22">
        <f t="shared" si="74"/>
        <v>24604155</v>
      </c>
      <c r="E469" s="22"/>
      <c r="F469" s="22"/>
      <c r="G469" s="22"/>
      <c r="H469" s="22"/>
      <c r="I469" s="22"/>
      <c r="J469" s="22"/>
      <c r="K469" s="22"/>
      <c r="L469" s="22"/>
      <c r="M469" s="14"/>
      <c r="N469" s="14"/>
      <c r="O469" s="14">
        <v>22818834</v>
      </c>
      <c r="P469" s="14"/>
      <c r="Q469" s="14"/>
      <c r="R469" s="14">
        <v>1785321</v>
      </c>
      <c r="S469" s="14"/>
      <c r="T469" s="14"/>
      <c r="U469" s="14"/>
      <c r="V469" s="14"/>
      <c r="W469" s="14"/>
      <c r="X469" s="12" t="s">
        <v>70</v>
      </c>
      <c r="Y469" s="13" t="s">
        <v>74</v>
      </c>
    </row>
    <row r="470" ht="25.5">
      <c r="A470" s="19" t="s">
        <v>746</v>
      </c>
      <c r="B470" s="20" t="s">
        <v>313</v>
      </c>
      <c r="C470" s="21" t="s">
        <v>747</v>
      </c>
      <c r="D470" s="22">
        <f t="shared" si="74"/>
        <v>20732010.800000001</v>
      </c>
      <c r="E470" s="22"/>
      <c r="F470" s="22"/>
      <c r="G470" s="22"/>
      <c r="H470" s="22"/>
      <c r="I470" s="22"/>
      <c r="J470" s="22"/>
      <c r="K470" s="22"/>
      <c r="L470" s="22"/>
      <c r="M470" s="14"/>
      <c r="N470" s="14"/>
      <c r="O470" s="14">
        <v>20732010.800000001</v>
      </c>
      <c r="P470" s="14"/>
      <c r="Q470" s="14"/>
      <c r="R470" s="14"/>
      <c r="S470" s="14"/>
      <c r="T470" s="14"/>
      <c r="U470" s="14"/>
      <c r="V470" s="14"/>
      <c r="W470" s="14"/>
      <c r="X470" s="12" t="s">
        <v>70</v>
      </c>
      <c r="Y470" s="13" t="s">
        <v>71</v>
      </c>
    </row>
    <row r="471" ht="25.5">
      <c r="A471" s="19" t="s">
        <v>748</v>
      </c>
      <c r="B471" s="20" t="s">
        <v>313</v>
      </c>
      <c r="C471" s="21" t="s">
        <v>749</v>
      </c>
      <c r="D471" s="22">
        <f t="shared" si="74"/>
        <v>22738955.600000001</v>
      </c>
      <c r="E471" s="22"/>
      <c r="F471" s="22"/>
      <c r="G471" s="22"/>
      <c r="H471" s="22"/>
      <c r="I471" s="22"/>
      <c r="J471" s="22"/>
      <c r="K471" s="22"/>
      <c r="L471" s="22"/>
      <c r="M471" s="14"/>
      <c r="N471" s="14"/>
      <c r="O471" s="14">
        <v>22738955.600000001</v>
      </c>
      <c r="P471" s="14"/>
      <c r="Q471" s="14"/>
      <c r="R471" s="14"/>
      <c r="S471" s="14"/>
      <c r="T471" s="14"/>
      <c r="U471" s="14"/>
      <c r="V471" s="14"/>
      <c r="W471" s="14"/>
      <c r="X471" s="12" t="s">
        <v>70</v>
      </c>
      <c r="Y471" s="13" t="s">
        <v>71</v>
      </c>
    </row>
    <row r="472" ht="25.5" hidden="1">
      <c r="A472" s="19" t="s">
        <v>750</v>
      </c>
      <c r="B472" s="20" t="s">
        <v>313</v>
      </c>
      <c r="C472" s="21" t="s">
        <v>751</v>
      </c>
      <c r="D472" s="22">
        <f t="shared" si="74"/>
        <v>1892929.3300000001</v>
      </c>
      <c r="E472" s="22"/>
      <c r="F472" s="22"/>
      <c r="G472" s="22"/>
      <c r="H472" s="22"/>
      <c r="I472" s="22"/>
      <c r="J472" s="22">
        <v>1892929.3300000001</v>
      </c>
      <c r="K472" s="22"/>
      <c r="L472" s="22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2" t="s">
        <v>70</v>
      </c>
      <c r="Y472" s="13" t="s">
        <v>71</v>
      </c>
    </row>
    <row r="473" hidden="1">
      <c r="A473" s="6"/>
      <c r="B473" s="10"/>
      <c r="C473" s="11" t="s">
        <v>752</v>
      </c>
      <c r="D473" s="9">
        <f t="shared" ref="D473:W473" si="75">SUM(D474:D478)</f>
        <v>76536339.210000008</v>
      </c>
      <c r="E473" s="9">
        <f t="shared" si="75"/>
        <v>0</v>
      </c>
      <c r="F473" s="9">
        <f t="shared" si="75"/>
        <v>0</v>
      </c>
      <c r="G473" s="9">
        <f t="shared" si="75"/>
        <v>0</v>
      </c>
      <c r="H473" s="9">
        <f t="shared" si="75"/>
        <v>0</v>
      </c>
      <c r="I473" s="9">
        <f t="shared" si="75"/>
        <v>0</v>
      </c>
      <c r="J473" s="9">
        <f t="shared" si="75"/>
        <v>0</v>
      </c>
      <c r="K473" s="9">
        <f t="shared" si="75"/>
        <v>0</v>
      </c>
      <c r="L473" s="9">
        <f t="shared" si="75"/>
        <v>0</v>
      </c>
      <c r="M473" s="9">
        <f t="shared" si="75"/>
        <v>0</v>
      </c>
      <c r="N473" s="9">
        <f t="shared" si="75"/>
        <v>61602322.909999996</v>
      </c>
      <c r="O473" s="9">
        <f t="shared" si="75"/>
        <v>14934016.300000001</v>
      </c>
      <c r="P473" s="9">
        <f t="shared" si="75"/>
        <v>0</v>
      </c>
      <c r="Q473" s="9">
        <f t="shared" si="75"/>
        <v>0</v>
      </c>
      <c r="R473" s="9">
        <f t="shared" si="75"/>
        <v>0</v>
      </c>
      <c r="S473" s="9">
        <f t="shared" si="75"/>
        <v>0</v>
      </c>
      <c r="T473" s="9">
        <f t="shared" si="75"/>
        <v>0</v>
      </c>
      <c r="U473" s="9">
        <f t="shared" si="75"/>
        <v>0</v>
      </c>
      <c r="V473" s="9">
        <f t="shared" si="75"/>
        <v>0</v>
      </c>
      <c r="W473" s="9">
        <f t="shared" si="75"/>
        <v>0</v>
      </c>
      <c r="X473" s="15"/>
      <c r="Y473" s="10"/>
    </row>
    <row r="474" ht="25.5" hidden="1">
      <c r="A474" s="12" t="s">
        <v>41</v>
      </c>
      <c r="B474" s="13" t="s">
        <v>752</v>
      </c>
      <c r="C474" s="13" t="s">
        <v>753</v>
      </c>
      <c r="D474" s="14">
        <f t="shared" ref="D474:D478" si="76">SUM(E474:W474)</f>
        <v>12609064.630000001</v>
      </c>
      <c r="E474" s="14"/>
      <c r="F474" s="14"/>
      <c r="G474" s="14"/>
      <c r="H474" s="14"/>
      <c r="I474" s="14"/>
      <c r="J474" s="14"/>
      <c r="K474" s="14"/>
      <c r="L474" s="26"/>
      <c r="M474" s="14"/>
      <c r="N474" s="14">
        <v>12609064.630000001</v>
      </c>
      <c r="O474" s="14"/>
      <c r="P474" s="14"/>
      <c r="Q474" s="14"/>
      <c r="R474" s="14"/>
      <c r="S474" s="14"/>
      <c r="T474" s="14"/>
      <c r="U474" s="14"/>
      <c r="V474" s="14"/>
      <c r="W474" s="14"/>
      <c r="X474" s="12" t="s">
        <v>70</v>
      </c>
      <c r="Y474" s="13" t="s">
        <v>74</v>
      </c>
    </row>
    <row r="475" ht="25.5" hidden="1">
      <c r="A475" s="12" t="s">
        <v>42</v>
      </c>
      <c r="B475" s="13" t="s">
        <v>752</v>
      </c>
      <c r="C475" s="13" t="s">
        <v>754</v>
      </c>
      <c r="D475" s="14">
        <f t="shared" si="76"/>
        <v>9670167.1999999993</v>
      </c>
      <c r="E475" s="14"/>
      <c r="F475" s="14"/>
      <c r="G475" s="14"/>
      <c r="H475" s="14"/>
      <c r="I475" s="14"/>
      <c r="J475" s="14"/>
      <c r="K475" s="14"/>
      <c r="L475" s="26"/>
      <c r="M475" s="14"/>
      <c r="N475" s="14">
        <v>9670167.1999999993</v>
      </c>
      <c r="O475" s="14"/>
      <c r="P475" s="14"/>
      <c r="Q475" s="14"/>
      <c r="R475" s="14"/>
      <c r="S475" s="14"/>
      <c r="T475" s="14"/>
      <c r="U475" s="14"/>
      <c r="V475" s="14"/>
      <c r="W475" s="14"/>
      <c r="X475" s="12" t="s">
        <v>70</v>
      </c>
      <c r="Y475" s="13" t="s">
        <v>74</v>
      </c>
    </row>
    <row r="476" ht="25.5" hidden="1">
      <c r="A476" s="12" t="s">
        <v>43</v>
      </c>
      <c r="B476" s="13" t="s">
        <v>752</v>
      </c>
      <c r="C476" s="13" t="s">
        <v>755</v>
      </c>
      <c r="D476" s="14">
        <f t="shared" si="76"/>
        <v>4304648.46</v>
      </c>
      <c r="E476" s="14"/>
      <c r="F476" s="14"/>
      <c r="G476" s="14"/>
      <c r="H476" s="14"/>
      <c r="I476" s="14"/>
      <c r="J476" s="14"/>
      <c r="K476" s="14"/>
      <c r="L476" s="26"/>
      <c r="M476" s="14"/>
      <c r="N476" s="14">
        <v>4304648.46</v>
      </c>
      <c r="O476" s="14"/>
      <c r="P476" s="14"/>
      <c r="Q476" s="14"/>
      <c r="R476" s="14"/>
      <c r="S476" s="14"/>
      <c r="T476" s="14"/>
      <c r="U476" s="14"/>
      <c r="V476" s="14"/>
      <c r="W476" s="14"/>
      <c r="X476" s="12" t="s">
        <v>70</v>
      </c>
      <c r="Y476" s="13" t="s">
        <v>74</v>
      </c>
    </row>
    <row r="477" ht="25.5" hidden="1">
      <c r="A477" s="12" t="s">
        <v>44</v>
      </c>
      <c r="B477" s="13" t="s">
        <v>752</v>
      </c>
      <c r="C477" s="13" t="s">
        <v>756</v>
      </c>
      <c r="D477" s="14">
        <f t="shared" si="76"/>
        <v>21243210.75</v>
      </c>
      <c r="E477" s="14"/>
      <c r="F477" s="14"/>
      <c r="G477" s="14"/>
      <c r="H477" s="14"/>
      <c r="I477" s="14"/>
      <c r="J477" s="14"/>
      <c r="K477" s="14"/>
      <c r="L477" s="14"/>
      <c r="M477" s="14"/>
      <c r="N477" s="14">
        <v>21243210.75</v>
      </c>
      <c r="O477" s="14"/>
      <c r="P477" s="14"/>
      <c r="Q477" s="14"/>
      <c r="R477" s="14"/>
      <c r="S477" s="14"/>
      <c r="T477" s="14"/>
      <c r="U477" s="14"/>
      <c r="V477" s="14"/>
      <c r="W477" s="14"/>
      <c r="X477" s="12" t="s">
        <v>70</v>
      </c>
      <c r="Y477" s="13" t="s">
        <v>74</v>
      </c>
    </row>
    <row r="478" ht="25.5" hidden="1">
      <c r="A478" s="12" t="s">
        <v>45</v>
      </c>
      <c r="B478" s="13" t="s">
        <v>752</v>
      </c>
      <c r="C478" s="13" t="s">
        <v>757</v>
      </c>
      <c r="D478" s="14">
        <f t="shared" si="76"/>
        <v>28709248.170000002</v>
      </c>
      <c r="E478" s="14"/>
      <c r="F478" s="14"/>
      <c r="G478" s="14"/>
      <c r="H478" s="14"/>
      <c r="I478" s="14"/>
      <c r="J478" s="14"/>
      <c r="K478" s="14"/>
      <c r="L478" s="14"/>
      <c r="M478" s="14"/>
      <c r="N478" s="14">
        <v>13775231.869999999</v>
      </c>
      <c r="O478" s="14">
        <v>14934016.300000001</v>
      </c>
      <c r="P478" s="14"/>
      <c r="Q478" s="14"/>
      <c r="R478" s="14"/>
      <c r="S478" s="14"/>
      <c r="T478" s="14"/>
      <c r="U478" s="14"/>
      <c r="V478" s="14"/>
      <c r="W478" s="14"/>
      <c r="X478" s="12" t="s">
        <v>70</v>
      </c>
      <c r="Y478" s="13" t="s">
        <v>74</v>
      </c>
    </row>
    <row r="479" hidden="1">
      <c r="A479" s="6"/>
      <c r="B479" s="10"/>
      <c r="C479" s="11" t="s">
        <v>758</v>
      </c>
      <c r="D479" s="9">
        <f t="shared" ref="D479:W479" si="77">SUM(D480:D489)</f>
        <v>107260724.95999999</v>
      </c>
      <c r="E479" s="9">
        <f t="shared" si="77"/>
        <v>0</v>
      </c>
      <c r="F479" s="9">
        <f t="shared" si="77"/>
        <v>0</v>
      </c>
      <c r="G479" s="9">
        <f t="shared" si="77"/>
        <v>0</v>
      </c>
      <c r="H479" s="9">
        <f t="shared" si="77"/>
        <v>0</v>
      </c>
      <c r="I479" s="9">
        <f t="shared" si="77"/>
        <v>0</v>
      </c>
      <c r="J479" s="9">
        <f t="shared" si="77"/>
        <v>0</v>
      </c>
      <c r="K479" s="9">
        <f t="shared" si="77"/>
        <v>0</v>
      </c>
      <c r="L479" s="9">
        <f t="shared" si="77"/>
        <v>0</v>
      </c>
      <c r="M479" s="9">
        <f t="shared" si="77"/>
        <v>0</v>
      </c>
      <c r="N479" s="9">
        <f t="shared" si="77"/>
        <v>60540745.57</v>
      </c>
      <c r="O479" s="9">
        <f t="shared" si="77"/>
        <v>43500840.189999998</v>
      </c>
      <c r="P479" s="9">
        <f t="shared" si="77"/>
        <v>0</v>
      </c>
      <c r="Q479" s="9">
        <f t="shared" si="77"/>
        <v>0</v>
      </c>
      <c r="R479" s="9">
        <f t="shared" si="77"/>
        <v>3219139.1999999997</v>
      </c>
      <c r="S479" s="9">
        <f t="shared" si="77"/>
        <v>0</v>
      </c>
      <c r="T479" s="9">
        <f t="shared" si="77"/>
        <v>0</v>
      </c>
      <c r="U479" s="9">
        <f t="shared" si="77"/>
        <v>0</v>
      </c>
      <c r="V479" s="9">
        <f t="shared" si="77"/>
        <v>0</v>
      </c>
      <c r="W479" s="9">
        <f t="shared" si="77"/>
        <v>0</v>
      </c>
      <c r="X479" s="15"/>
      <c r="Y479" s="10"/>
    </row>
    <row r="480" ht="25.5" hidden="1">
      <c r="A480" s="12" t="s">
        <v>41</v>
      </c>
      <c r="B480" s="13" t="s">
        <v>758</v>
      </c>
      <c r="C480" s="13" t="s">
        <v>759</v>
      </c>
      <c r="D480" s="14">
        <f t="shared" ref="D480:D489" si="78">SUM(E480:W480)</f>
        <v>5600630.54</v>
      </c>
      <c r="E480" s="14"/>
      <c r="F480" s="14"/>
      <c r="G480" s="14"/>
      <c r="H480" s="14"/>
      <c r="I480" s="14"/>
      <c r="J480" s="14"/>
      <c r="K480" s="14"/>
      <c r="L480" s="14"/>
      <c r="M480" s="14"/>
      <c r="N480" s="14">
        <v>5600630.54</v>
      </c>
      <c r="O480" s="14"/>
      <c r="P480" s="14"/>
      <c r="Q480" s="14"/>
      <c r="R480" s="14"/>
      <c r="S480" s="14"/>
      <c r="T480" s="14"/>
      <c r="U480" s="14"/>
      <c r="V480" s="14"/>
      <c r="W480" s="14"/>
      <c r="X480" s="12" t="s">
        <v>70</v>
      </c>
      <c r="Y480" s="13" t="s">
        <v>74</v>
      </c>
    </row>
    <row r="481" ht="25.5" hidden="1">
      <c r="A481" s="12" t="s">
        <v>42</v>
      </c>
      <c r="B481" s="13" t="s">
        <v>758</v>
      </c>
      <c r="C481" s="13" t="s">
        <v>760</v>
      </c>
      <c r="D481" s="14">
        <f t="shared" si="78"/>
        <v>14759477.380000001</v>
      </c>
      <c r="E481" s="14"/>
      <c r="F481" s="14"/>
      <c r="G481" s="14"/>
      <c r="H481" s="14"/>
      <c r="I481" s="14"/>
      <c r="J481" s="14"/>
      <c r="K481" s="14"/>
      <c r="L481" s="14"/>
      <c r="M481" s="14"/>
      <c r="N481" s="14">
        <v>14759477.380000001</v>
      </c>
      <c r="O481" s="14"/>
      <c r="P481" s="14"/>
      <c r="Q481" s="14"/>
      <c r="R481" s="14"/>
      <c r="S481" s="14"/>
      <c r="T481" s="14"/>
      <c r="U481" s="14"/>
      <c r="V481" s="14"/>
      <c r="W481" s="14"/>
      <c r="X481" s="12" t="s">
        <v>70</v>
      </c>
      <c r="Y481" s="13" t="s">
        <v>74</v>
      </c>
    </row>
    <row r="482" ht="25.5" hidden="1">
      <c r="A482" s="12" t="s">
        <v>43</v>
      </c>
      <c r="B482" s="13" t="s">
        <v>758</v>
      </c>
      <c r="C482" s="13" t="s">
        <v>761</v>
      </c>
      <c r="D482" s="14">
        <f t="shared" si="78"/>
        <v>13067819.35</v>
      </c>
      <c r="E482" s="14"/>
      <c r="F482" s="14"/>
      <c r="G482" s="14"/>
      <c r="H482" s="14"/>
      <c r="I482" s="14"/>
      <c r="J482" s="14"/>
      <c r="K482" s="14"/>
      <c r="L482" s="14"/>
      <c r="M482" s="14"/>
      <c r="N482" s="14">
        <v>13067819.35</v>
      </c>
      <c r="O482" s="14"/>
      <c r="P482" s="14"/>
      <c r="Q482" s="14"/>
      <c r="R482" s="14"/>
      <c r="S482" s="14"/>
      <c r="T482" s="14"/>
      <c r="U482" s="14"/>
      <c r="V482" s="14"/>
      <c r="W482" s="14"/>
      <c r="X482" s="12" t="s">
        <v>70</v>
      </c>
      <c r="Y482" s="13" t="s">
        <v>74</v>
      </c>
    </row>
    <row r="483" ht="25.5" hidden="1">
      <c r="A483" s="12" t="s">
        <v>44</v>
      </c>
      <c r="B483" s="13" t="s">
        <v>758</v>
      </c>
      <c r="C483" s="13" t="s">
        <v>762</v>
      </c>
      <c r="D483" s="14">
        <f t="shared" si="78"/>
        <v>16498922.359999999</v>
      </c>
      <c r="E483" s="14"/>
      <c r="F483" s="14"/>
      <c r="G483" s="14"/>
      <c r="H483" s="14"/>
      <c r="I483" s="14"/>
      <c r="J483" s="14"/>
      <c r="K483" s="14"/>
      <c r="L483" s="14"/>
      <c r="M483" s="14"/>
      <c r="N483" s="14">
        <v>16498922.359999999</v>
      </c>
      <c r="O483" s="14"/>
      <c r="P483" s="14"/>
      <c r="Q483" s="14"/>
      <c r="R483" s="14"/>
      <c r="S483" s="14"/>
      <c r="T483" s="14"/>
      <c r="U483" s="14"/>
      <c r="V483" s="14"/>
      <c r="W483" s="14"/>
      <c r="X483" s="12" t="s">
        <v>70</v>
      </c>
      <c r="Y483" s="13" t="s">
        <v>74</v>
      </c>
    </row>
    <row r="484" ht="25.5" hidden="1">
      <c r="A484" s="12" t="s">
        <v>45</v>
      </c>
      <c r="B484" s="13" t="s">
        <v>758</v>
      </c>
      <c r="C484" s="13" t="s">
        <v>763</v>
      </c>
      <c r="D484" s="14">
        <f t="shared" si="78"/>
        <v>7761763.7999999998</v>
      </c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>
        <v>7761763.7999999998</v>
      </c>
      <c r="P484" s="14"/>
      <c r="Q484" s="14"/>
      <c r="R484" s="14"/>
      <c r="S484" s="14"/>
      <c r="T484" s="14"/>
      <c r="U484" s="14"/>
      <c r="V484" s="14"/>
      <c r="W484" s="14"/>
      <c r="X484" s="12" t="s">
        <v>70</v>
      </c>
      <c r="Y484" s="13" t="s">
        <v>74</v>
      </c>
    </row>
    <row r="485" ht="25.5" hidden="1">
      <c r="A485" s="12" t="s">
        <v>46</v>
      </c>
      <c r="B485" s="13" t="s">
        <v>758</v>
      </c>
      <c r="C485" s="13" t="s">
        <v>764</v>
      </c>
      <c r="D485" s="14">
        <f t="shared" si="78"/>
        <v>12269577.18</v>
      </c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>
        <v>10034352.300000001</v>
      </c>
      <c r="P485" s="14"/>
      <c r="Q485" s="14"/>
      <c r="R485" s="14">
        <v>2235224.8799999999</v>
      </c>
      <c r="S485" s="14"/>
      <c r="T485" s="14"/>
      <c r="U485" s="14"/>
      <c r="V485" s="14"/>
      <c r="W485" s="14"/>
      <c r="X485" s="12" t="s">
        <v>70</v>
      </c>
      <c r="Y485" s="13" t="s">
        <v>74</v>
      </c>
    </row>
    <row r="486" ht="25.5" hidden="1">
      <c r="A486" s="12" t="s">
        <v>47</v>
      </c>
      <c r="B486" s="13" t="s">
        <v>758</v>
      </c>
      <c r="C486" s="13" t="s">
        <v>765</v>
      </c>
      <c r="D486" s="14">
        <f t="shared" si="78"/>
        <v>983914.31999999995</v>
      </c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>
        <v>983914.31999999995</v>
      </c>
      <c r="S486" s="14"/>
      <c r="T486" s="14"/>
      <c r="U486" s="14"/>
      <c r="V486" s="14"/>
      <c r="W486" s="14"/>
      <c r="X486" s="12" t="s">
        <v>70</v>
      </c>
      <c r="Y486" s="13" t="s">
        <v>74</v>
      </c>
    </row>
    <row r="487" ht="25.5" hidden="1">
      <c r="A487" s="12" t="s">
        <v>48</v>
      </c>
      <c r="B487" s="13" t="s">
        <v>758</v>
      </c>
      <c r="C487" s="13" t="s">
        <v>766</v>
      </c>
      <c r="D487" s="14">
        <f t="shared" si="78"/>
        <v>13816755.369999999</v>
      </c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>
        <v>13816755.369999999</v>
      </c>
      <c r="P487" s="14"/>
      <c r="Q487" s="14"/>
      <c r="R487" s="14"/>
      <c r="S487" s="14"/>
      <c r="T487" s="14"/>
      <c r="U487" s="14"/>
      <c r="V487" s="14"/>
      <c r="W487" s="14"/>
      <c r="X487" s="12" t="s">
        <v>70</v>
      </c>
      <c r="Y487" s="13" t="s">
        <v>74</v>
      </c>
    </row>
    <row r="488" ht="25.5" hidden="1">
      <c r="A488" s="12" t="s">
        <v>49</v>
      </c>
      <c r="B488" s="13" t="s">
        <v>758</v>
      </c>
      <c r="C488" s="13" t="s">
        <v>767</v>
      </c>
      <c r="D488" s="14">
        <f t="shared" si="78"/>
        <v>11887968.720000001</v>
      </c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>
        <v>11887968.720000001</v>
      </c>
      <c r="P488" s="14"/>
      <c r="Q488" s="14"/>
      <c r="R488" s="14"/>
      <c r="S488" s="14"/>
      <c r="T488" s="14"/>
      <c r="U488" s="14"/>
      <c r="V488" s="14"/>
      <c r="W488" s="14"/>
      <c r="X488" s="12" t="s">
        <v>70</v>
      </c>
      <c r="Y488" s="13" t="s">
        <v>74</v>
      </c>
    </row>
    <row r="489" ht="25.5" hidden="1">
      <c r="A489" s="12" t="s">
        <v>50</v>
      </c>
      <c r="B489" s="13" t="s">
        <v>758</v>
      </c>
      <c r="C489" s="13" t="s">
        <v>768</v>
      </c>
      <c r="D489" s="14">
        <f t="shared" si="78"/>
        <v>10613895.939999999</v>
      </c>
      <c r="E489" s="14"/>
      <c r="F489" s="14"/>
      <c r="G489" s="14"/>
      <c r="H489" s="14"/>
      <c r="I489" s="14"/>
      <c r="J489" s="14"/>
      <c r="K489" s="14"/>
      <c r="L489" s="14"/>
      <c r="M489" s="14"/>
      <c r="N489" s="14">
        <v>10613895.939999999</v>
      </c>
      <c r="O489" s="14"/>
      <c r="P489" s="14"/>
      <c r="Q489" s="14"/>
      <c r="R489" s="14"/>
      <c r="S489" s="14"/>
      <c r="T489" s="14"/>
      <c r="U489" s="14"/>
      <c r="V489" s="14"/>
      <c r="W489" s="14"/>
      <c r="X489" s="12" t="s">
        <v>70</v>
      </c>
      <c r="Y489" s="13" t="s">
        <v>74</v>
      </c>
    </row>
    <row r="490" hidden="1">
      <c r="A490" s="6"/>
      <c r="B490" s="10"/>
      <c r="C490" s="11" t="s">
        <v>769</v>
      </c>
      <c r="D490" s="9">
        <f t="shared" ref="D490:W490" si="79">SUM(D491:D492)</f>
        <v>16286748.300000001</v>
      </c>
      <c r="E490" s="9">
        <f t="shared" si="79"/>
        <v>0</v>
      </c>
      <c r="F490" s="9">
        <f t="shared" si="79"/>
        <v>0</v>
      </c>
      <c r="G490" s="9">
        <f t="shared" si="79"/>
        <v>0</v>
      </c>
      <c r="H490" s="9">
        <f t="shared" si="79"/>
        <v>0</v>
      </c>
      <c r="I490" s="9">
        <f t="shared" si="79"/>
        <v>0</v>
      </c>
      <c r="J490" s="9">
        <f t="shared" si="79"/>
        <v>0</v>
      </c>
      <c r="K490" s="9">
        <f t="shared" si="79"/>
        <v>0</v>
      </c>
      <c r="L490" s="9">
        <f t="shared" si="79"/>
        <v>0</v>
      </c>
      <c r="M490" s="9">
        <f t="shared" si="79"/>
        <v>0</v>
      </c>
      <c r="N490" s="9">
        <f t="shared" si="79"/>
        <v>16286748.300000001</v>
      </c>
      <c r="O490" s="9">
        <f t="shared" si="79"/>
        <v>0</v>
      </c>
      <c r="P490" s="9">
        <f t="shared" si="79"/>
        <v>0</v>
      </c>
      <c r="Q490" s="9">
        <f t="shared" si="79"/>
        <v>0</v>
      </c>
      <c r="R490" s="9">
        <f t="shared" si="79"/>
        <v>0</v>
      </c>
      <c r="S490" s="9">
        <f t="shared" si="79"/>
        <v>0</v>
      </c>
      <c r="T490" s="9">
        <f t="shared" si="79"/>
        <v>0</v>
      </c>
      <c r="U490" s="9">
        <f t="shared" si="79"/>
        <v>0</v>
      </c>
      <c r="V490" s="9">
        <f t="shared" si="79"/>
        <v>0</v>
      </c>
      <c r="W490" s="9">
        <f t="shared" si="79"/>
        <v>0</v>
      </c>
      <c r="X490" s="15"/>
      <c r="Y490" s="10"/>
    </row>
    <row r="491" ht="25.5" hidden="1">
      <c r="A491" s="12" t="s">
        <v>41</v>
      </c>
      <c r="B491" s="13" t="s">
        <v>769</v>
      </c>
      <c r="C491" s="13" t="s">
        <v>770</v>
      </c>
      <c r="D491" s="14">
        <f t="shared" ref="D491:D492" si="80">SUM(E491:W491)</f>
        <v>7336252.5599999996</v>
      </c>
      <c r="E491" s="14"/>
      <c r="F491" s="14"/>
      <c r="G491" s="14"/>
      <c r="H491" s="14"/>
      <c r="I491" s="14"/>
      <c r="J491" s="14"/>
      <c r="K491" s="14"/>
      <c r="L491" s="14"/>
      <c r="M491" s="14"/>
      <c r="N491" s="14">
        <v>7336252.5599999996</v>
      </c>
      <c r="O491" s="14"/>
      <c r="P491" s="14"/>
      <c r="Q491" s="14"/>
      <c r="R491" s="14"/>
      <c r="S491" s="14"/>
      <c r="T491" s="14"/>
      <c r="U491" s="14"/>
      <c r="V491" s="14"/>
      <c r="W491" s="14"/>
      <c r="X491" s="12" t="s">
        <v>70</v>
      </c>
      <c r="Y491" s="13" t="s">
        <v>74</v>
      </c>
    </row>
    <row r="492" ht="25.5" hidden="1">
      <c r="A492" s="12" t="s">
        <v>42</v>
      </c>
      <c r="B492" s="13" t="s">
        <v>769</v>
      </c>
      <c r="C492" s="13" t="s">
        <v>771</v>
      </c>
      <c r="D492" s="14">
        <f t="shared" si="80"/>
        <v>8950495.7400000002</v>
      </c>
      <c r="E492" s="14"/>
      <c r="F492" s="14"/>
      <c r="G492" s="14"/>
      <c r="H492" s="14"/>
      <c r="I492" s="14"/>
      <c r="J492" s="14"/>
      <c r="K492" s="14"/>
      <c r="L492" s="14"/>
      <c r="M492" s="14"/>
      <c r="N492" s="14">
        <v>8950495.7400000002</v>
      </c>
      <c r="O492" s="14"/>
      <c r="P492" s="14"/>
      <c r="Q492" s="14"/>
      <c r="R492" s="14"/>
      <c r="S492" s="14"/>
      <c r="T492" s="14"/>
      <c r="U492" s="14"/>
      <c r="V492" s="14"/>
      <c r="W492" s="14"/>
      <c r="X492" s="12" t="s">
        <v>70</v>
      </c>
      <c r="Y492" s="13" t="s">
        <v>74</v>
      </c>
    </row>
    <row r="493" hidden="1">
      <c r="A493" s="6"/>
      <c r="B493" s="10"/>
      <c r="C493" s="11" t="s">
        <v>772</v>
      </c>
      <c r="D493" s="9">
        <f t="shared" ref="D493:W493" si="81">SUM(D494:D507)</f>
        <v>62294732.600000009</v>
      </c>
      <c r="E493" s="9">
        <f t="shared" si="81"/>
        <v>0</v>
      </c>
      <c r="F493" s="9">
        <f t="shared" si="81"/>
        <v>0</v>
      </c>
      <c r="G493" s="9">
        <f t="shared" si="81"/>
        <v>4080060.0200000005</v>
      </c>
      <c r="H493" s="9">
        <f t="shared" si="81"/>
        <v>1553829.98</v>
      </c>
      <c r="I493" s="9">
        <f t="shared" si="81"/>
        <v>10324102.890000001</v>
      </c>
      <c r="J493" s="9">
        <f t="shared" si="81"/>
        <v>0</v>
      </c>
      <c r="K493" s="9">
        <f t="shared" si="81"/>
        <v>0</v>
      </c>
      <c r="L493" s="9">
        <f t="shared" si="81"/>
        <v>9</v>
      </c>
      <c r="M493" s="9">
        <f t="shared" si="81"/>
        <v>36120615.959999993</v>
      </c>
      <c r="N493" s="9">
        <f t="shared" si="81"/>
        <v>46336739.710000001</v>
      </c>
      <c r="O493" s="9">
        <f t="shared" si="81"/>
        <v>0</v>
      </c>
      <c r="P493" s="9">
        <f t="shared" si="81"/>
        <v>0</v>
      </c>
      <c r="Q493" s="9">
        <f t="shared" si="81"/>
        <v>0</v>
      </c>
      <c r="R493" s="9">
        <f t="shared" si="81"/>
        <v>0</v>
      </c>
      <c r="S493" s="9">
        <f t="shared" si="81"/>
        <v>0</v>
      </c>
      <c r="T493" s="9">
        <f t="shared" si="81"/>
        <v>0</v>
      </c>
      <c r="U493" s="9">
        <f t="shared" si="81"/>
        <v>0</v>
      </c>
      <c r="V493" s="9">
        <f t="shared" si="81"/>
        <v>0</v>
      </c>
      <c r="W493" s="9">
        <f t="shared" si="81"/>
        <v>0</v>
      </c>
      <c r="X493" s="15"/>
      <c r="Y493" s="10"/>
    </row>
    <row r="494" hidden="1">
      <c r="A494" s="12" t="s">
        <v>41</v>
      </c>
      <c r="B494" s="13" t="s">
        <v>772</v>
      </c>
      <c r="C494" s="13" t="s">
        <v>773</v>
      </c>
      <c r="D494" s="14">
        <f t="shared" ref="D494:D495" si="82">SUBTOTAL(9,E494:K494,M494:W494)</f>
        <v>0</v>
      </c>
      <c r="E494" s="14"/>
      <c r="F494" s="14"/>
      <c r="G494" s="14"/>
      <c r="H494" s="14"/>
      <c r="I494" s="14"/>
      <c r="J494" s="14"/>
      <c r="K494" s="14"/>
      <c r="L494" s="14">
        <v>2</v>
      </c>
      <c r="M494" s="14">
        <v>5557017.8399999999</v>
      </c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2" t="s">
        <v>70</v>
      </c>
      <c r="Y494" s="13" t="s">
        <v>71</v>
      </c>
    </row>
    <row r="495" hidden="1">
      <c r="A495" s="12" t="s">
        <v>42</v>
      </c>
      <c r="B495" s="13" t="s">
        <v>772</v>
      </c>
      <c r="C495" s="13" t="s">
        <v>774</v>
      </c>
      <c r="D495" s="14">
        <f t="shared" si="82"/>
        <v>0</v>
      </c>
      <c r="E495" s="14"/>
      <c r="F495" s="14"/>
      <c r="G495" s="14"/>
      <c r="H495" s="14"/>
      <c r="I495" s="14"/>
      <c r="J495" s="14"/>
      <c r="K495" s="14"/>
      <c r="L495" s="14">
        <v>1</v>
      </c>
      <c r="M495" s="14">
        <v>2778508.9199999999</v>
      </c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2" t="s">
        <v>70</v>
      </c>
      <c r="Y495" s="13" t="s">
        <v>71</v>
      </c>
    </row>
    <row r="496" hidden="1">
      <c r="A496" s="12" t="s">
        <v>43</v>
      </c>
      <c r="B496" s="13" t="s">
        <v>772</v>
      </c>
      <c r="C496" s="13" t="s">
        <v>775</v>
      </c>
      <c r="D496" s="14">
        <f>SUM(E496:W496)</f>
        <v>9952110.2100000009</v>
      </c>
      <c r="E496" s="14"/>
      <c r="F496" s="14"/>
      <c r="G496" s="14"/>
      <c r="H496" s="14"/>
      <c r="I496" s="14"/>
      <c r="J496" s="14"/>
      <c r="K496" s="14"/>
      <c r="L496" s="14"/>
      <c r="M496" s="14"/>
      <c r="N496" s="14">
        <v>9952110.2100000009</v>
      </c>
      <c r="O496" s="14"/>
      <c r="P496" s="14"/>
      <c r="Q496" s="14"/>
      <c r="R496" s="14"/>
      <c r="S496" s="14"/>
      <c r="T496" s="14"/>
      <c r="U496" s="14"/>
      <c r="V496" s="14"/>
      <c r="W496" s="14"/>
      <c r="X496" s="12" t="s">
        <v>70</v>
      </c>
      <c r="Y496" s="13" t="s">
        <v>71</v>
      </c>
    </row>
    <row r="497" hidden="1">
      <c r="A497" s="12" t="s">
        <v>44</v>
      </c>
      <c r="B497" s="13" t="s">
        <v>772</v>
      </c>
      <c r="C497" s="16" t="s">
        <v>776</v>
      </c>
      <c r="D497" s="14">
        <f>SUBTOTAL(9,E497:K497,M497:W497)</f>
        <v>0</v>
      </c>
      <c r="E497" s="14"/>
      <c r="F497" s="14"/>
      <c r="G497" s="14"/>
      <c r="H497" s="14"/>
      <c r="I497" s="14"/>
      <c r="J497" s="14"/>
      <c r="K497" s="14"/>
      <c r="L497" s="14">
        <v>4</v>
      </c>
      <c r="M497" s="14">
        <v>11114035.68</v>
      </c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2" t="s">
        <v>70</v>
      </c>
      <c r="Y497" s="13" t="s">
        <v>74</v>
      </c>
    </row>
    <row r="498" hidden="1">
      <c r="A498" s="12" t="s">
        <v>45</v>
      </c>
      <c r="B498" s="13" t="s">
        <v>772</v>
      </c>
      <c r="C498" s="13" t="s">
        <v>777</v>
      </c>
      <c r="D498" s="14">
        <f t="shared" ref="D498:D506" si="83">SUM(E498:W498)</f>
        <v>15638473.199999999</v>
      </c>
      <c r="E498" s="14"/>
      <c r="F498" s="14"/>
      <c r="G498" s="14"/>
      <c r="H498" s="14"/>
      <c r="I498" s="14"/>
      <c r="J498" s="14"/>
      <c r="K498" s="14"/>
      <c r="L498" s="14"/>
      <c r="M498" s="14"/>
      <c r="N498" s="14">
        <v>15638473.199999999</v>
      </c>
      <c r="O498" s="14"/>
      <c r="P498" s="14"/>
      <c r="Q498" s="14"/>
      <c r="R498" s="14"/>
      <c r="S498" s="14"/>
      <c r="T498" s="14"/>
      <c r="U498" s="14"/>
      <c r="V498" s="14"/>
      <c r="W498" s="14"/>
      <c r="X498" s="12" t="s">
        <v>70</v>
      </c>
      <c r="Y498" s="13" t="s">
        <v>71</v>
      </c>
    </row>
    <row r="499" hidden="1">
      <c r="A499" s="12" t="s">
        <v>46</v>
      </c>
      <c r="B499" s="13" t="s">
        <v>772</v>
      </c>
      <c r="C499" s="13" t="s">
        <v>778</v>
      </c>
      <c r="D499" s="14">
        <f t="shared" si="83"/>
        <v>5075974.8899999997</v>
      </c>
      <c r="E499" s="14"/>
      <c r="F499" s="14"/>
      <c r="G499" s="14"/>
      <c r="H499" s="14"/>
      <c r="I499" s="14">
        <v>5075974.8899999997</v>
      </c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2" t="s">
        <v>70</v>
      </c>
      <c r="Y499" s="13" t="s">
        <v>71</v>
      </c>
    </row>
    <row r="500" hidden="1">
      <c r="A500" s="12" t="s">
        <v>47</v>
      </c>
      <c r="B500" s="13" t="s">
        <v>772</v>
      </c>
      <c r="C500" s="13" t="s">
        <v>779</v>
      </c>
      <c r="D500" s="14">
        <f t="shared" si="83"/>
        <v>6801957.9800000004</v>
      </c>
      <c r="E500" s="14"/>
      <c r="F500" s="14"/>
      <c r="G500" s="14"/>
      <c r="H500" s="14">
        <v>1553829.98</v>
      </c>
      <c r="I500" s="14">
        <v>5248128</v>
      </c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2" t="s">
        <v>70</v>
      </c>
      <c r="Y500" s="13" t="s">
        <v>71</v>
      </c>
    </row>
    <row r="501" ht="25.5" hidden="1">
      <c r="A501" s="12" t="s">
        <v>48</v>
      </c>
      <c r="B501" s="13" t="s">
        <v>772</v>
      </c>
      <c r="C501" s="13" t="s">
        <v>780</v>
      </c>
      <c r="D501" s="14">
        <f t="shared" si="83"/>
        <v>10715675.49</v>
      </c>
      <c r="E501" s="14"/>
      <c r="F501" s="14"/>
      <c r="G501" s="14"/>
      <c r="H501" s="14"/>
      <c r="I501" s="14"/>
      <c r="J501" s="14"/>
      <c r="K501" s="14"/>
      <c r="L501" s="14"/>
      <c r="M501" s="14"/>
      <c r="N501" s="14">
        <v>10715675.49</v>
      </c>
      <c r="O501" s="14"/>
      <c r="P501" s="14"/>
      <c r="Q501" s="14"/>
      <c r="R501" s="14"/>
      <c r="S501" s="14"/>
      <c r="T501" s="14"/>
      <c r="U501" s="14"/>
      <c r="V501" s="14"/>
      <c r="W501" s="14"/>
      <c r="X501" s="12" t="s">
        <v>70</v>
      </c>
      <c r="Y501" s="13" t="s">
        <v>71</v>
      </c>
    </row>
    <row r="502" ht="25.5" hidden="1">
      <c r="A502" s="12" t="s">
        <v>49</v>
      </c>
      <c r="B502" s="13" t="s">
        <v>772</v>
      </c>
      <c r="C502" s="13" t="s">
        <v>781</v>
      </c>
      <c r="D502" s="14">
        <f t="shared" si="83"/>
        <v>1153782.96</v>
      </c>
      <c r="E502" s="14"/>
      <c r="F502" s="14"/>
      <c r="G502" s="14">
        <v>1153782.96</v>
      </c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2" t="s">
        <v>70</v>
      </c>
      <c r="Y502" s="13" t="s">
        <v>71</v>
      </c>
    </row>
    <row r="503" hidden="1">
      <c r="A503" s="12" t="s">
        <v>50</v>
      </c>
      <c r="B503" s="13" t="s">
        <v>772</v>
      </c>
      <c r="C503" s="13" t="s">
        <v>782</v>
      </c>
      <c r="D503" s="14">
        <f t="shared" si="83"/>
        <v>1146455.3600000001</v>
      </c>
      <c r="E503" s="14"/>
      <c r="F503" s="14"/>
      <c r="G503" s="14">
        <v>1146455.3600000001</v>
      </c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2" t="s">
        <v>70</v>
      </c>
      <c r="Y503" s="13" t="s">
        <v>71</v>
      </c>
    </row>
    <row r="504" hidden="1">
      <c r="A504" s="12" t="s">
        <v>51</v>
      </c>
      <c r="B504" s="13" t="s">
        <v>772</v>
      </c>
      <c r="C504" s="13" t="s">
        <v>783</v>
      </c>
      <c r="D504" s="14">
        <f t="shared" si="83"/>
        <v>602485.73999999999</v>
      </c>
      <c r="E504" s="14"/>
      <c r="F504" s="14"/>
      <c r="G504" s="14">
        <v>602485.73999999999</v>
      </c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2" t="s">
        <v>70</v>
      </c>
      <c r="Y504" s="13" t="s">
        <v>71</v>
      </c>
    </row>
    <row r="505" hidden="1">
      <c r="A505" s="12" t="s">
        <v>52</v>
      </c>
      <c r="B505" s="13" t="s">
        <v>772</v>
      </c>
      <c r="C505" s="13" t="s">
        <v>784</v>
      </c>
      <c r="D505" s="14">
        <f t="shared" si="83"/>
        <v>1177335.96</v>
      </c>
      <c r="E505" s="14"/>
      <c r="F505" s="14"/>
      <c r="G505" s="14">
        <v>1177335.96</v>
      </c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2" t="s">
        <v>70</v>
      </c>
      <c r="Y505" s="13" t="s">
        <v>71</v>
      </c>
    </row>
    <row r="506" hidden="1">
      <c r="A506" s="12" t="s">
        <v>53</v>
      </c>
      <c r="B506" s="13" t="s">
        <v>772</v>
      </c>
      <c r="C506" s="18" t="s">
        <v>785</v>
      </c>
      <c r="D506" s="14">
        <f t="shared" si="83"/>
        <v>10030480.810000001</v>
      </c>
      <c r="E506" s="14"/>
      <c r="F506" s="14"/>
      <c r="G506" s="14"/>
      <c r="H506" s="14"/>
      <c r="I506" s="14"/>
      <c r="J506" s="14"/>
      <c r="K506" s="14"/>
      <c r="L506" s="14"/>
      <c r="M506" s="14"/>
      <c r="N506" s="14">
        <v>10030480.810000001</v>
      </c>
      <c r="O506" s="14"/>
      <c r="P506" s="14"/>
      <c r="Q506" s="14"/>
      <c r="R506" s="14"/>
      <c r="S506" s="14"/>
      <c r="T506" s="14"/>
      <c r="U506" s="14"/>
      <c r="V506" s="14"/>
      <c r="W506" s="14"/>
      <c r="X506" s="12" t="s">
        <v>70</v>
      </c>
      <c r="Y506" s="13" t="s">
        <v>74</v>
      </c>
    </row>
    <row r="507" hidden="1">
      <c r="A507" s="12" t="s">
        <v>54</v>
      </c>
      <c r="B507" s="13" t="s">
        <v>772</v>
      </c>
      <c r="C507" s="13" t="s">
        <v>786</v>
      </c>
      <c r="D507" s="14">
        <f>SUBTOTAL(9,E507:K507,M507:W507)</f>
        <v>0</v>
      </c>
      <c r="E507" s="14"/>
      <c r="F507" s="14"/>
      <c r="G507" s="14"/>
      <c r="H507" s="14"/>
      <c r="I507" s="14"/>
      <c r="J507" s="14"/>
      <c r="K507" s="14"/>
      <c r="L507" s="14">
        <v>2</v>
      </c>
      <c r="M507" s="14">
        <v>16671053.52</v>
      </c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2" t="s">
        <v>70</v>
      </c>
      <c r="Y507" s="13" t="s">
        <v>71</v>
      </c>
    </row>
    <row r="508" hidden="1">
      <c r="A508" s="6"/>
      <c r="B508" s="10"/>
      <c r="C508" s="11" t="s">
        <v>787</v>
      </c>
      <c r="D508" s="9">
        <f t="shared" ref="D508:W508" si="84">SUM(D509)</f>
        <v>9904323.2599999998</v>
      </c>
      <c r="E508" s="9">
        <f t="shared" si="84"/>
        <v>0</v>
      </c>
      <c r="F508" s="9">
        <f t="shared" si="84"/>
        <v>0</v>
      </c>
      <c r="G508" s="9">
        <f t="shared" si="84"/>
        <v>0</v>
      </c>
      <c r="H508" s="9">
        <f t="shared" si="84"/>
        <v>0</v>
      </c>
      <c r="I508" s="9">
        <f t="shared" si="84"/>
        <v>0</v>
      </c>
      <c r="J508" s="9">
        <f t="shared" si="84"/>
        <v>0</v>
      </c>
      <c r="K508" s="9">
        <f t="shared" si="84"/>
        <v>0</v>
      </c>
      <c r="L508" s="9">
        <f t="shared" si="84"/>
        <v>0</v>
      </c>
      <c r="M508" s="9">
        <f t="shared" si="84"/>
        <v>0</v>
      </c>
      <c r="N508" s="9">
        <f t="shared" si="84"/>
        <v>9904323.2599999998</v>
      </c>
      <c r="O508" s="9">
        <f t="shared" si="84"/>
        <v>0</v>
      </c>
      <c r="P508" s="9">
        <f t="shared" si="84"/>
        <v>0</v>
      </c>
      <c r="Q508" s="9">
        <f t="shared" si="84"/>
        <v>0</v>
      </c>
      <c r="R508" s="9">
        <f t="shared" si="84"/>
        <v>0</v>
      </c>
      <c r="S508" s="9">
        <f t="shared" si="84"/>
        <v>0</v>
      </c>
      <c r="T508" s="9">
        <f t="shared" si="84"/>
        <v>0</v>
      </c>
      <c r="U508" s="9">
        <f t="shared" si="84"/>
        <v>0</v>
      </c>
      <c r="V508" s="9">
        <f t="shared" si="84"/>
        <v>0</v>
      </c>
      <c r="W508" s="9">
        <f t="shared" si="84"/>
        <v>0</v>
      </c>
      <c r="X508" s="15"/>
      <c r="Y508" s="10"/>
    </row>
    <row r="509" ht="25.5" hidden="1">
      <c r="A509" s="12" t="s">
        <v>41</v>
      </c>
      <c r="B509" s="13" t="s">
        <v>787</v>
      </c>
      <c r="C509" s="13" t="s">
        <v>788</v>
      </c>
      <c r="D509" s="14">
        <f>SUM(E509:W509)</f>
        <v>9904323.2599999998</v>
      </c>
      <c r="E509" s="14"/>
      <c r="F509" s="14"/>
      <c r="G509" s="14"/>
      <c r="H509" s="14"/>
      <c r="I509" s="14"/>
      <c r="J509" s="14"/>
      <c r="K509" s="14"/>
      <c r="L509" s="14"/>
      <c r="M509" s="14"/>
      <c r="N509" s="14">
        <v>9904323.2599999998</v>
      </c>
      <c r="O509" s="14"/>
      <c r="P509" s="14"/>
      <c r="Q509" s="14"/>
      <c r="R509" s="14"/>
      <c r="S509" s="14"/>
      <c r="T509" s="14"/>
      <c r="U509" s="14"/>
      <c r="V509" s="14"/>
      <c r="W509" s="14"/>
      <c r="X509" s="12" t="s">
        <v>70</v>
      </c>
      <c r="Y509" s="13" t="s">
        <v>74</v>
      </c>
    </row>
    <row r="510" hidden="1">
      <c r="A510" s="6"/>
      <c r="B510" s="10"/>
      <c r="C510" s="11" t="s">
        <v>789</v>
      </c>
      <c r="D510" s="9">
        <f t="shared" ref="D510:W510" si="85">SUM(D511)</f>
        <v>15545250.34</v>
      </c>
      <c r="E510" s="9">
        <f t="shared" si="85"/>
        <v>0</v>
      </c>
      <c r="F510" s="9">
        <f t="shared" si="85"/>
        <v>0</v>
      </c>
      <c r="G510" s="9">
        <f t="shared" si="85"/>
        <v>0</v>
      </c>
      <c r="H510" s="9">
        <f t="shared" si="85"/>
        <v>0</v>
      </c>
      <c r="I510" s="9">
        <f t="shared" si="85"/>
        <v>0</v>
      </c>
      <c r="J510" s="9">
        <f t="shared" si="85"/>
        <v>0</v>
      </c>
      <c r="K510" s="9">
        <f t="shared" si="85"/>
        <v>0</v>
      </c>
      <c r="L510" s="9">
        <f t="shared" si="85"/>
        <v>0</v>
      </c>
      <c r="M510" s="9">
        <f t="shared" si="85"/>
        <v>0</v>
      </c>
      <c r="N510" s="9">
        <f t="shared" si="85"/>
        <v>15545250.34</v>
      </c>
      <c r="O510" s="9">
        <f t="shared" si="85"/>
        <v>0</v>
      </c>
      <c r="P510" s="9">
        <f t="shared" si="85"/>
        <v>0</v>
      </c>
      <c r="Q510" s="9">
        <f t="shared" si="85"/>
        <v>0</v>
      </c>
      <c r="R510" s="9">
        <f t="shared" si="85"/>
        <v>0</v>
      </c>
      <c r="S510" s="9">
        <f t="shared" si="85"/>
        <v>0</v>
      </c>
      <c r="T510" s="9">
        <f t="shared" si="85"/>
        <v>0</v>
      </c>
      <c r="U510" s="9">
        <f t="shared" si="85"/>
        <v>0</v>
      </c>
      <c r="V510" s="9">
        <f t="shared" si="85"/>
        <v>0</v>
      </c>
      <c r="W510" s="9">
        <f t="shared" si="85"/>
        <v>0</v>
      </c>
      <c r="X510" s="15"/>
      <c r="Y510" s="10"/>
    </row>
    <row r="511" ht="25.5" hidden="1">
      <c r="A511" s="12" t="s">
        <v>41</v>
      </c>
      <c r="B511" s="13" t="s">
        <v>789</v>
      </c>
      <c r="C511" s="13" t="s">
        <v>790</v>
      </c>
      <c r="D511" s="14">
        <f>SUM(E511:W511)</f>
        <v>15545250.34</v>
      </c>
      <c r="E511" s="14"/>
      <c r="F511" s="14"/>
      <c r="G511" s="14"/>
      <c r="H511" s="14"/>
      <c r="I511" s="14"/>
      <c r="J511" s="14"/>
      <c r="K511" s="14"/>
      <c r="L511" s="14"/>
      <c r="M511" s="14"/>
      <c r="N511" s="14">
        <v>15545250.34</v>
      </c>
      <c r="O511" s="14"/>
      <c r="P511" s="14"/>
      <c r="Q511" s="14"/>
      <c r="R511" s="14"/>
      <c r="S511" s="14"/>
      <c r="T511" s="14"/>
      <c r="U511" s="14"/>
      <c r="V511" s="14"/>
      <c r="W511" s="14"/>
      <c r="X511" s="12" t="s">
        <v>70</v>
      </c>
      <c r="Y511" s="13" t="s">
        <v>74</v>
      </c>
    </row>
    <row r="512" hidden="1">
      <c r="A512" s="6"/>
      <c r="B512" s="10"/>
      <c r="C512" s="11" t="s">
        <v>791</v>
      </c>
      <c r="D512" s="9">
        <f t="shared" ref="D512:W512" si="86">SUM(D513:D546)</f>
        <v>433137245.09000015</v>
      </c>
      <c r="E512" s="9">
        <f t="shared" si="86"/>
        <v>4886880.0899999999</v>
      </c>
      <c r="F512" s="9">
        <f t="shared" si="86"/>
        <v>8641315.0700000003</v>
      </c>
      <c r="G512" s="9">
        <f t="shared" si="86"/>
        <v>0</v>
      </c>
      <c r="H512" s="9">
        <f t="shared" si="86"/>
        <v>0</v>
      </c>
      <c r="I512" s="9">
        <f t="shared" si="86"/>
        <v>0</v>
      </c>
      <c r="J512" s="9">
        <f t="shared" si="86"/>
        <v>0</v>
      </c>
      <c r="K512" s="9">
        <f t="shared" si="86"/>
        <v>0</v>
      </c>
      <c r="L512" s="9">
        <f t="shared" si="86"/>
        <v>9</v>
      </c>
      <c r="M512" s="9">
        <f t="shared" si="86"/>
        <v>31917427.560000002</v>
      </c>
      <c r="N512" s="9">
        <f t="shared" si="86"/>
        <v>167824511.38999999</v>
      </c>
      <c r="O512" s="9">
        <f t="shared" si="86"/>
        <v>218071201.11999997</v>
      </c>
      <c r="P512" s="9">
        <f t="shared" si="86"/>
        <v>0</v>
      </c>
      <c r="Q512" s="9">
        <f t="shared" si="86"/>
        <v>0</v>
      </c>
      <c r="R512" s="9">
        <f t="shared" si="86"/>
        <v>0</v>
      </c>
      <c r="S512" s="9">
        <f t="shared" si="86"/>
        <v>0</v>
      </c>
      <c r="T512" s="9">
        <f t="shared" si="86"/>
        <v>0</v>
      </c>
      <c r="U512" s="9">
        <f t="shared" si="86"/>
        <v>1616429.98</v>
      </c>
      <c r="V512" s="9">
        <f t="shared" si="86"/>
        <v>179479.88</v>
      </c>
      <c r="W512" s="9">
        <f t="shared" si="86"/>
        <v>0</v>
      </c>
      <c r="X512" s="15"/>
      <c r="Y512" s="10"/>
    </row>
    <row r="513" hidden="1">
      <c r="A513" s="12" t="s">
        <v>41</v>
      </c>
      <c r="B513" s="13" t="s">
        <v>791</v>
      </c>
      <c r="C513" s="13" t="s">
        <v>792</v>
      </c>
      <c r="D513" s="14">
        <f t="shared" ref="D513:D546" si="87">SUM(M513:W513,E513:K513)</f>
        <v>23581900.800000001</v>
      </c>
      <c r="E513" s="14"/>
      <c r="F513" s="14"/>
      <c r="G513" s="14"/>
      <c r="H513" s="14"/>
      <c r="I513" s="14"/>
      <c r="J513" s="14"/>
      <c r="K513" s="14"/>
      <c r="L513" s="14">
        <v>6</v>
      </c>
      <c r="M513" s="14">
        <v>23581900.800000001</v>
      </c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2" t="s">
        <v>70</v>
      </c>
      <c r="Y513" s="13" t="s">
        <v>71</v>
      </c>
    </row>
    <row r="514" hidden="1">
      <c r="A514" s="12" t="s">
        <v>42</v>
      </c>
      <c r="B514" s="13" t="s">
        <v>791</v>
      </c>
      <c r="C514" s="13" t="s">
        <v>793</v>
      </c>
      <c r="D514" s="14">
        <f t="shared" si="87"/>
        <v>8335526.7599999998</v>
      </c>
      <c r="E514" s="14"/>
      <c r="F514" s="14"/>
      <c r="G514" s="14"/>
      <c r="H514" s="14"/>
      <c r="I514" s="14"/>
      <c r="J514" s="14"/>
      <c r="K514" s="14"/>
      <c r="L514" s="14">
        <v>3</v>
      </c>
      <c r="M514" s="14">
        <v>8335526.7599999998</v>
      </c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2" t="s">
        <v>70</v>
      </c>
      <c r="Y514" s="13" t="s">
        <v>71</v>
      </c>
    </row>
    <row r="515" hidden="1">
      <c r="A515" s="12" t="s">
        <v>43</v>
      </c>
      <c r="B515" s="13" t="s">
        <v>791</v>
      </c>
      <c r="C515" s="13" t="s">
        <v>794</v>
      </c>
      <c r="D515" s="14">
        <f t="shared" si="87"/>
        <v>14678025.720000001</v>
      </c>
      <c r="E515" s="14"/>
      <c r="F515" s="14"/>
      <c r="G515" s="14"/>
      <c r="H515" s="14"/>
      <c r="I515" s="14"/>
      <c r="J515" s="14"/>
      <c r="K515" s="14"/>
      <c r="L515" s="14"/>
      <c r="M515" s="14"/>
      <c r="N515" s="14">
        <v>5387525.9199999999</v>
      </c>
      <c r="O515" s="14">
        <v>9290499.8000000007</v>
      </c>
      <c r="P515" s="14"/>
      <c r="Q515" s="14"/>
      <c r="R515" s="14"/>
      <c r="S515" s="14"/>
      <c r="T515" s="14"/>
      <c r="U515" s="14"/>
      <c r="V515" s="14"/>
      <c r="W515" s="14"/>
      <c r="X515" s="12" t="s">
        <v>70</v>
      </c>
      <c r="Y515" s="13" t="s">
        <v>74</v>
      </c>
    </row>
    <row r="516" hidden="1">
      <c r="A516" s="12" t="s">
        <v>44</v>
      </c>
      <c r="B516" s="13" t="s">
        <v>791</v>
      </c>
      <c r="C516" s="13" t="s">
        <v>795</v>
      </c>
      <c r="D516" s="14">
        <f t="shared" si="87"/>
        <v>21106880.420000002</v>
      </c>
      <c r="E516" s="14"/>
      <c r="F516" s="14"/>
      <c r="G516" s="14"/>
      <c r="H516" s="14"/>
      <c r="I516" s="14"/>
      <c r="J516" s="14"/>
      <c r="K516" s="14"/>
      <c r="L516" s="14"/>
      <c r="M516" s="14"/>
      <c r="N516" s="14">
        <v>7747218.0199999996</v>
      </c>
      <c r="O516" s="14">
        <v>13359662.4</v>
      </c>
      <c r="P516" s="14"/>
      <c r="Q516" s="14"/>
      <c r="R516" s="14"/>
      <c r="S516" s="14"/>
      <c r="T516" s="14"/>
      <c r="U516" s="14"/>
      <c r="V516" s="14"/>
      <c r="W516" s="14"/>
      <c r="X516" s="12" t="s">
        <v>70</v>
      </c>
      <c r="Y516" s="13" t="s">
        <v>74</v>
      </c>
    </row>
    <row r="517" hidden="1">
      <c r="A517" s="12" t="s">
        <v>45</v>
      </c>
      <c r="B517" s="13" t="s">
        <v>791</v>
      </c>
      <c r="C517" s="13" t="s">
        <v>796</v>
      </c>
      <c r="D517" s="14">
        <f t="shared" si="87"/>
        <v>17352611.710000001</v>
      </c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>
        <v>17352611.710000001</v>
      </c>
      <c r="P517" s="14"/>
      <c r="Q517" s="14"/>
      <c r="R517" s="14"/>
      <c r="S517" s="14"/>
      <c r="T517" s="14"/>
      <c r="U517" s="14"/>
      <c r="V517" s="14"/>
      <c r="W517" s="14"/>
      <c r="X517" s="12" t="s">
        <v>70</v>
      </c>
      <c r="Y517" s="13" t="s">
        <v>74</v>
      </c>
    </row>
    <row r="518" hidden="1">
      <c r="A518" s="12" t="s">
        <v>46</v>
      </c>
      <c r="B518" s="13" t="s">
        <v>791</v>
      </c>
      <c r="C518" s="13" t="s">
        <v>797</v>
      </c>
      <c r="D518" s="14">
        <f t="shared" si="87"/>
        <v>20918359.039999999</v>
      </c>
      <c r="E518" s="14"/>
      <c r="F518" s="14"/>
      <c r="G518" s="14"/>
      <c r="H518" s="14"/>
      <c r="I518" s="14"/>
      <c r="J518" s="14"/>
      <c r="K518" s="14"/>
      <c r="L518" s="14"/>
      <c r="M518" s="14"/>
      <c r="N518" s="14">
        <v>12995183.18</v>
      </c>
      <c r="O518" s="14">
        <v>7923175.8600000003</v>
      </c>
      <c r="P518" s="14"/>
      <c r="Q518" s="14"/>
      <c r="R518" s="14"/>
      <c r="S518" s="14"/>
      <c r="T518" s="14"/>
      <c r="U518" s="14"/>
      <c r="V518" s="14"/>
      <c r="W518" s="14"/>
      <c r="X518" s="12" t="s">
        <v>70</v>
      </c>
      <c r="Y518" s="13" t="s">
        <v>74</v>
      </c>
    </row>
    <row r="519" hidden="1">
      <c r="A519" s="12" t="s">
        <v>47</v>
      </c>
      <c r="B519" s="13" t="s">
        <v>791</v>
      </c>
      <c r="C519" s="13" t="s">
        <v>798</v>
      </c>
      <c r="D519" s="14">
        <f t="shared" si="87"/>
        <v>5492088.8799999999</v>
      </c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>
        <v>5492088.8799999999</v>
      </c>
      <c r="P519" s="14"/>
      <c r="Q519" s="14"/>
      <c r="R519" s="14"/>
      <c r="S519" s="14"/>
      <c r="T519" s="14"/>
      <c r="U519" s="14"/>
      <c r="V519" s="14"/>
      <c r="W519" s="14"/>
      <c r="X519" s="12" t="s">
        <v>70</v>
      </c>
      <c r="Y519" s="13" t="s">
        <v>74</v>
      </c>
    </row>
    <row r="520" hidden="1">
      <c r="A520" s="12" t="s">
        <v>48</v>
      </c>
      <c r="B520" s="13" t="s">
        <v>791</v>
      </c>
      <c r="C520" s="13" t="s">
        <v>799</v>
      </c>
      <c r="D520" s="14">
        <f t="shared" si="87"/>
        <v>32343051.27</v>
      </c>
      <c r="E520" s="14"/>
      <c r="F520" s="14"/>
      <c r="G520" s="14"/>
      <c r="H520" s="14"/>
      <c r="I520" s="14"/>
      <c r="J520" s="14"/>
      <c r="K520" s="14"/>
      <c r="L520" s="14"/>
      <c r="M520" s="14"/>
      <c r="N520" s="14">
        <v>26589614.719999999</v>
      </c>
      <c r="O520" s="14">
        <v>5753436.5499999998</v>
      </c>
      <c r="P520" s="14"/>
      <c r="Q520" s="14"/>
      <c r="R520" s="14"/>
      <c r="S520" s="14"/>
      <c r="T520" s="14"/>
      <c r="U520" s="14"/>
      <c r="V520" s="14"/>
      <c r="W520" s="14"/>
      <c r="X520" s="12" t="s">
        <v>70</v>
      </c>
      <c r="Y520" s="13" t="s">
        <v>74</v>
      </c>
    </row>
    <row r="521" hidden="1">
      <c r="A521" s="12" t="s">
        <v>49</v>
      </c>
      <c r="B521" s="13" t="s">
        <v>791</v>
      </c>
      <c r="C521" s="13" t="s">
        <v>800</v>
      </c>
      <c r="D521" s="14">
        <f t="shared" si="87"/>
        <v>8247748.1100000003</v>
      </c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>
        <v>8247748.1100000003</v>
      </c>
      <c r="P521" s="14"/>
      <c r="Q521" s="14"/>
      <c r="R521" s="14"/>
      <c r="S521" s="14"/>
      <c r="T521" s="14"/>
      <c r="U521" s="14"/>
      <c r="V521" s="14"/>
      <c r="W521" s="14"/>
      <c r="X521" s="12" t="s">
        <v>70</v>
      </c>
      <c r="Y521" s="13" t="s">
        <v>74</v>
      </c>
    </row>
    <row r="522" hidden="1">
      <c r="A522" s="12" t="s">
        <v>50</v>
      </c>
      <c r="B522" s="13" t="s">
        <v>791</v>
      </c>
      <c r="C522" s="13" t="s">
        <v>801</v>
      </c>
      <c r="D522" s="14">
        <f t="shared" si="87"/>
        <v>7249557.3200000003</v>
      </c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>
        <v>7249557.3200000003</v>
      </c>
      <c r="P522" s="14"/>
      <c r="Q522" s="14"/>
      <c r="R522" s="14"/>
      <c r="S522" s="14"/>
      <c r="T522" s="14"/>
      <c r="U522" s="14"/>
      <c r="V522" s="14"/>
      <c r="W522" s="14"/>
      <c r="X522" s="12" t="s">
        <v>70</v>
      </c>
      <c r="Y522" s="13" t="s">
        <v>74</v>
      </c>
    </row>
    <row r="523" hidden="1">
      <c r="A523" s="12" t="s">
        <v>51</v>
      </c>
      <c r="B523" s="13" t="s">
        <v>791</v>
      </c>
      <c r="C523" s="13" t="s">
        <v>802</v>
      </c>
      <c r="D523" s="14">
        <f t="shared" si="87"/>
        <v>15966391</v>
      </c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>
        <v>15966391</v>
      </c>
      <c r="P523" s="14"/>
      <c r="Q523" s="14"/>
      <c r="R523" s="14"/>
      <c r="S523" s="14"/>
      <c r="T523" s="14"/>
      <c r="U523" s="14"/>
      <c r="V523" s="14"/>
      <c r="W523" s="14"/>
      <c r="X523" s="12" t="s">
        <v>70</v>
      </c>
      <c r="Y523" s="13" t="s">
        <v>74</v>
      </c>
    </row>
    <row r="524" hidden="1">
      <c r="A524" s="12" t="s">
        <v>52</v>
      </c>
      <c r="B524" s="13" t="s">
        <v>791</v>
      </c>
      <c r="C524" s="13" t="s">
        <v>803</v>
      </c>
      <c r="D524" s="14">
        <f t="shared" si="87"/>
        <v>10497843.810000001</v>
      </c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>
        <v>10497843.810000001</v>
      </c>
      <c r="P524" s="14"/>
      <c r="Q524" s="14"/>
      <c r="R524" s="14"/>
      <c r="S524" s="14"/>
      <c r="T524" s="14"/>
      <c r="U524" s="14"/>
      <c r="V524" s="14"/>
      <c r="W524" s="14"/>
      <c r="X524" s="12" t="s">
        <v>70</v>
      </c>
      <c r="Y524" s="13" t="s">
        <v>74</v>
      </c>
    </row>
    <row r="525" hidden="1">
      <c r="A525" s="12" t="s">
        <v>53</v>
      </c>
      <c r="B525" s="13" t="s">
        <v>791</v>
      </c>
      <c r="C525" s="13" t="s">
        <v>804</v>
      </c>
      <c r="D525" s="14">
        <f t="shared" si="87"/>
        <v>4291695.9800000004</v>
      </c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>
        <v>4291695.9800000004</v>
      </c>
      <c r="P525" s="14"/>
      <c r="Q525" s="14"/>
      <c r="R525" s="14"/>
      <c r="S525" s="14"/>
      <c r="T525" s="14"/>
      <c r="U525" s="14"/>
      <c r="V525" s="14"/>
      <c r="W525" s="14"/>
      <c r="X525" s="12" t="s">
        <v>70</v>
      </c>
      <c r="Y525" s="13" t="s">
        <v>74</v>
      </c>
    </row>
    <row r="526" hidden="1">
      <c r="A526" s="12" t="s">
        <v>54</v>
      </c>
      <c r="B526" s="13" t="s">
        <v>791</v>
      </c>
      <c r="C526" s="13" t="s">
        <v>805</v>
      </c>
      <c r="D526" s="14">
        <f t="shared" si="87"/>
        <v>4373276.0800000001</v>
      </c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>
        <v>4373276.0800000001</v>
      </c>
      <c r="P526" s="14"/>
      <c r="Q526" s="14"/>
      <c r="R526" s="14"/>
      <c r="S526" s="14"/>
      <c r="T526" s="14"/>
      <c r="U526" s="14"/>
      <c r="V526" s="14"/>
      <c r="W526" s="14"/>
      <c r="X526" s="12" t="s">
        <v>70</v>
      </c>
      <c r="Y526" s="13" t="s">
        <v>74</v>
      </c>
    </row>
    <row r="527" hidden="1">
      <c r="A527" s="12" t="s">
        <v>55</v>
      </c>
      <c r="B527" s="13" t="s">
        <v>791</v>
      </c>
      <c r="C527" s="13" t="s">
        <v>806</v>
      </c>
      <c r="D527" s="14">
        <f t="shared" si="87"/>
        <v>4201957.8700000001</v>
      </c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>
        <v>4201957.8700000001</v>
      </c>
      <c r="P527" s="14"/>
      <c r="Q527" s="14"/>
      <c r="R527" s="14"/>
      <c r="S527" s="14"/>
      <c r="T527" s="14"/>
      <c r="U527" s="14"/>
      <c r="V527" s="14"/>
      <c r="W527" s="14"/>
      <c r="X527" s="12" t="s">
        <v>70</v>
      </c>
      <c r="Y527" s="13" t="s">
        <v>74</v>
      </c>
    </row>
    <row r="528" hidden="1">
      <c r="A528" s="12" t="s">
        <v>56</v>
      </c>
      <c r="B528" s="13" t="s">
        <v>791</v>
      </c>
      <c r="C528" s="13" t="s">
        <v>807</v>
      </c>
      <c r="D528" s="14">
        <f t="shared" si="87"/>
        <v>3799301.7999999998</v>
      </c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>
        <v>3799301.7999999998</v>
      </c>
      <c r="P528" s="14"/>
      <c r="Q528" s="14"/>
      <c r="R528" s="14"/>
      <c r="S528" s="14"/>
      <c r="T528" s="14"/>
      <c r="U528" s="14"/>
      <c r="V528" s="14"/>
      <c r="W528" s="14"/>
      <c r="X528" s="12" t="s">
        <v>70</v>
      </c>
      <c r="Y528" s="13" t="s">
        <v>74</v>
      </c>
    </row>
    <row r="529" hidden="1">
      <c r="A529" s="12" t="s">
        <v>57</v>
      </c>
      <c r="B529" s="13" t="s">
        <v>791</v>
      </c>
      <c r="C529" s="13" t="s">
        <v>808</v>
      </c>
      <c r="D529" s="14">
        <f t="shared" si="87"/>
        <v>5001442.8499999996</v>
      </c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>
        <v>5001442.8499999996</v>
      </c>
      <c r="P529" s="14"/>
      <c r="Q529" s="14"/>
      <c r="R529" s="14"/>
      <c r="S529" s="14"/>
      <c r="T529" s="14"/>
      <c r="U529" s="14"/>
      <c r="V529" s="14"/>
      <c r="W529" s="14"/>
      <c r="X529" s="12" t="s">
        <v>70</v>
      </c>
      <c r="Y529" s="13" t="s">
        <v>74</v>
      </c>
    </row>
    <row r="530" hidden="1">
      <c r="A530" s="12" t="s">
        <v>58</v>
      </c>
      <c r="B530" s="13" t="s">
        <v>791</v>
      </c>
      <c r="C530" s="13" t="s">
        <v>809</v>
      </c>
      <c r="D530" s="14">
        <f t="shared" si="87"/>
        <v>11462404.140000001</v>
      </c>
      <c r="E530" s="14"/>
      <c r="F530" s="14"/>
      <c r="G530" s="14"/>
      <c r="H530" s="14"/>
      <c r="I530" s="14"/>
      <c r="J530" s="14"/>
      <c r="K530" s="14"/>
      <c r="L530" s="14"/>
      <c r="M530" s="14"/>
      <c r="N530" s="14">
        <v>11462404.140000001</v>
      </c>
      <c r="O530" s="14"/>
      <c r="P530" s="14"/>
      <c r="Q530" s="14"/>
      <c r="R530" s="14"/>
      <c r="S530" s="14"/>
      <c r="T530" s="14"/>
      <c r="U530" s="14"/>
      <c r="V530" s="14"/>
      <c r="W530" s="14"/>
      <c r="X530" s="12" t="s">
        <v>70</v>
      </c>
      <c r="Y530" s="13" t="s">
        <v>71</v>
      </c>
    </row>
    <row r="531" hidden="1">
      <c r="A531" s="12" t="s">
        <v>59</v>
      </c>
      <c r="B531" s="13" t="s">
        <v>791</v>
      </c>
      <c r="C531" s="13" t="s">
        <v>810</v>
      </c>
      <c r="D531" s="14">
        <f t="shared" si="87"/>
        <v>14363076.34</v>
      </c>
      <c r="E531" s="14"/>
      <c r="F531" s="14"/>
      <c r="G531" s="14"/>
      <c r="H531" s="14"/>
      <c r="I531" s="14"/>
      <c r="J531" s="14"/>
      <c r="K531" s="14"/>
      <c r="L531" s="14"/>
      <c r="M531" s="14"/>
      <c r="N531" s="14">
        <v>14363076.34</v>
      </c>
      <c r="O531" s="14"/>
      <c r="P531" s="14"/>
      <c r="Q531" s="14"/>
      <c r="R531" s="14"/>
      <c r="S531" s="14"/>
      <c r="T531" s="14"/>
      <c r="U531" s="14"/>
      <c r="V531" s="14"/>
      <c r="W531" s="14"/>
      <c r="X531" s="12" t="s">
        <v>70</v>
      </c>
      <c r="Y531" s="13" t="s">
        <v>71</v>
      </c>
    </row>
    <row r="532" hidden="1">
      <c r="A532" s="12" t="s">
        <v>60</v>
      </c>
      <c r="B532" s="13" t="s">
        <v>791</v>
      </c>
      <c r="C532" s="13" t="s">
        <v>811</v>
      </c>
      <c r="D532" s="14">
        <f t="shared" si="87"/>
        <v>10807032.390000001</v>
      </c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>
        <v>10807032.390000001</v>
      </c>
      <c r="P532" s="14"/>
      <c r="Q532" s="14"/>
      <c r="R532" s="14"/>
      <c r="S532" s="14"/>
      <c r="T532" s="14"/>
      <c r="U532" s="14"/>
      <c r="V532" s="14"/>
      <c r="W532" s="14"/>
      <c r="X532" s="12" t="s">
        <v>70</v>
      </c>
      <c r="Y532" s="13" t="s">
        <v>74</v>
      </c>
    </row>
    <row r="533" hidden="1">
      <c r="A533" s="12" t="s">
        <v>61</v>
      </c>
      <c r="B533" s="13" t="s">
        <v>791</v>
      </c>
      <c r="C533" s="13" t="s">
        <v>812</v>
      </c>
      <c r="D533" s="14">
        <f t="shared" si="87"/>
        <v>18253659.43</v>
      </c>
      <c r="E533" s="14"/>
      <c r="F533" s="14"/>
      <c r="G533" s="14"/>
      <c r="H533" s="14"/>
      <c r="I533" s="14"/>
      <c r="J533" s="14"/>
      <c r="K533" s="14"/>
      <c r="L533" s="14"/>
      <c r="M533" s="14"/>
      <c r="N533" s="14">
        <v>8758445.6999999993</v>
      </c>
      <c r="O533" s="14">
        <v>9495213.7300000004</v>
      </c>
      <c r="P533" s="14"/>
      <c r="Q533" s="14"/>
      <c r="R533" s="14"/>
      <c r="S533" s="14"/>
      <c r="T533" s="14"/>
      <c r="U533" s="14"/>
      <c r="V533" s="14"/>
      <c r="W533" s="14"/>
      <c r="X533" s="12" t="s">
        <v>70</v>
      </c>
      <c r="Y533" s="13" t="s">
        <v>74</v>
      </c>
    </row>
    <row r="534" hidden="1">
      <c r="A534" s="12" t="s">
        <v>62</v>
      </c>
      <c r="B534" s="13" t="s">
        <v>791</v>
      </c>
      <c r="C534" s="13" t="s">
        <v>813</v>
      </c>
      <c r="D534" s="14">
        <f t="shared" si="87"/>
        <v>15525904.800000001</v>
      </c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>
        <v>15525904.800000001</v>
      </c>
      <c r="P534" s="14"/>
      <c r="Q534" s="14"/>
      <c r="R534" s="14"/>
      <c r="S534" s="14"/>
      <c r="T534" s="14"/>
      <c r="U534" s="14"/>
      <c r="V534" s="14"/>
      <c r="W534" s="14"/>
      <c r="X534" s="12" t="s">
        <v>70</v>
      </c>
      <c r="Y534" s="13" t="s">
        <v>71</v>
      </c>
    </row>
    <row r="535" hidden="1">
      <c r="A535" s="12" t="s">
        <v>63</v>
      </c>
      <c r="B535" s="13" t="s">
        <v>791</v>
      </c>
      <c r="C535" s="13" t="s">
        <v>814</v>
      </c>
      <c r="D535" s="14">
        <f t="shared" si="87"/>
        <v>16698647.67</v>
      </c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>
        <v>16698647.67</v>
      </c>
      <c r="P535" s="14"/>
      <c r="Q535" s="14"/>
      <c r="R535" s="14"/>
      <c r="S535" s="14"/>
      <c r="T535" s="14"/>
      <c r="U535" s="14"/>
      <c r="V535" s="14"/>
      <c r="W535" s="14"/>
      <c r="X535" s="12" t="s">
        <v>70</v>
      </c>
      <c r="Y535" s="13" t="s">
        <v>71</v>
      </c>
    </row>
    <row r="536" hidden="1">
      <c r="A536" s="12" t="s">
        <v>64</v>
      </c>
      <c r="B536" s="13" t="s">
        <v>791</v>
      </c>
      <c r="C536" s="13" t="s">
        <v>815</v>
      </c>
      <c r="D536" s="14">
        <f t="shared" si="87"/>
        <v>22373951.760000002</v>
      </c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>
        <v>22373951.760000002</v>
      </c>
      <c r="P536" s="14"/>
      <c r="Q536" s="14"/>
      <c r="R536" s="14"/>
      <c r="S536" s="14"/>
      <c r="T536" s="14"/>
      <c r="U536" s="14"/>
      <c r="V536" s="14"/>
      <c r="W536" s="14"/>
      <c r="X536" s="12" t="s">
        <v>70</v>
      </c>
      <c r="Y536" s="13" t="s">
        <v>71</v>
      </c>
    </row>
    <row r="537" hidden="1">
      <c r="A537" s="12" t="s">
        <v>65</v>
      </c>
      <c r="B537" s="13" t="s">
        <v>791</v>
      </c>
      <c r="C537" s="13" t="s">
        <v>816</v>
      </c>
      <c r="D537" s="14">
        <f t="shared" si="87"/>
        <v>15343042.289999999</v>
      </c>
      <c r="E537" s="14"/>
      <c r="F537" s="14"/>
      <c r="G537" s="14"/>
      <c r="H537" s="14"/>
      <c r="I537" s="14"/>
      <c r="J537" s="14"/>
      <c r="K537" s="14"/>
      <c r="L537" s="14"/>
      <c r="M537" s="14"/>
      <c r="N537" s="14">
        <v>15343042.289999999</v>
      </c>
      <c r="O537" s="14"/>
      <c r="P537" s="14"/>
      <c r="Q537" s="14"/>
      <c r="R537" s="14"/>
      <c r="S537" s="14"/>
      <c r="T537" s="14"/>
      <c r="U537" s="14"/>
      <c r="V537" s="14"/>
      <c r="W537" s="14"/>
      <c r="X537" s="12" t="s">
        <v>70</v>
      </c>
      <c r="Y537" s="13" t="s">
        <v>71</v>
      </c>
    </row>
    <row r="538" hidden="1">
      <c r="A538" s="12" t="s">
        <v>188</v>
      </c>
      <c r="B538" s="13" t="s">
        <v>791</v>
      </c>
      <c r="C538" s="13" t="s">
        <v>817</v>
      </c>
      <c r="D538" s="14">
        <f t="shared" si="87"/>
        <v>8641315.0700000003</v>
      </c>
      <c r="E538" s="14"/>
      <c r="F538" s="14">
        <v>8641315.0700000003</v>
      </c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2" t="s">
        <v>70</v>
      </c>
      <c r="Y538" s="13" t="s">
        <v>71</v>
      </c>
    </row>
    <row r="539" hidden="1">
      <c r="A539" s="12" t="s">
        <v>190</v>
      </c>
      <c r="B539" s="13" t="s">
        <v>791</v>
      </c>
      <c r="C539" s="13" t="s">
        <v>818</v>
      </c>
      <c r="D539" s="14">
        <f t="shared" si="87"/>
        <v>15166504.300000001</v>
      </c>
      <c r="E539" s="14"/>
      <c r="F539" s="14"/>
      <c r="G539" s="14"/>
      <c r="H539" s="14"/>
      <c r="I539" s="14"/>
      <c r="J539" s="14"/>
      <c r="K539" s="14"/>
      <c r="L539" s="14"/>
      <c r="M539" s="14"/>
      <c r="N539" s="14">
        <v>15166504.300000001</v>
      </c>
      <c r="O539" s="14"/>
      <c r="P539" s="14"/>
      <c r="Q539" s="14"/>
      <c r="R539" s="14"/>
      <c r="S539" s="14"/>
      <c r="T539" s="14"/>
      <c r="U539" s="14"/>
      <c r="V539" s="14"/>
      <c r="W539" s="14"/>
      <c r="X539" s="12" t="s">
        <v>70</v>
      </c>
      <c r="Y539" s="13" t="s">
        <v>71</v>
      </c>
    </row>
    <row r="540" hidden="1">
      <c r="A540" s="12" t="s">
        <v>192</v>
      </c>
      <c r="B540" s="13" t="s">
        <v>791</v>
      </c>
      <c r="C540" s="13" t="s">
        <v>819</v>
      </c>
      <c r="D540" s="14">
        <f t="shared" si="87"/>
        <v>6569129.7000000002</v>
      </c>
      <c r="E540" s="14"/>
      <c r="F540" s="14"/>
      <c r="G540" s="14"/>
      <c r="H540" s="14"/>
      <c r="I540" s="14"/>
      <c r="J540" s="14"/>
      <c r="K540" s="14"/>
      <c r="L540" s="14"/>
      <c r="M540" s="14"/>
      <c r="N540" s="14">
        <v>6569129.7000000002</v>
      </c>
      <c r="O540" s="14"/>
      <c r="P540" s="14"/>
      <c r="Q540" s="14"/>
      <c r="R540" s="14"/>
      <c r="S540" s="14"/>
      <c r="T540" s="14"/>
      <c r="U540" s="14"/>
      <c r="V540" s="14"/>
      <c r="W540" s="14"/>
      <c r="X540" s="12" t="s">
        <v>70</v>
      </c>
      <c r="Y540" s="13" t="s">
        <v>71</v>
      </c>
    </row>
    <row r="541" hidden="1">
      <c r="A541" s="12" t="s">
        <v>194</v>
      </c>
      <c r="B541" s="13" t="s">
        <v>791</v>
      </c>
      <c r="C541" s="13" t="s">
        <v>820</v>
      </c>
      <c r="D541" s="14">
        <f t="shared" si="87"/>
        <v>14333353.1</v>
      </c>
      <c r="E541" s="14"/>
      <c r="F541" s="14"/>
      <c r="G541" s="14"/>
      <c r="H541" s="14"/>
      <c r="I541" s="14"/>
      <c r="J541" s="14"/>
      <c r="K541" s="14"/>
      <c r="L541" s="14"/>
      <c r="M541" s="14"/>
      <c r="N541" s="14">
        <v>14333353.1</v>
      </c>
      <c r="O541" s="14"/>
      <c r="P541" s="14"/>
      <c r="Q541" s="14"/>
      <c r="R541" s="14"/>
      <c r="S541" s="14"/>
      <c r="T541" s="14"/>
      <c r="U541" s="14"/>
      <c r="V541" s="14"/>
      <c r="W541" s="14"/>
      <c r="X541" s="12" t="s">
        <v>70</v>
      </c>
      <c r="Y541" s="13" t="s">
        <v>71</v>
      </c>
    </row>
    <row r="542" hidden="1">
      <c r="A542" s="12" t="s">
        <v>196</v>
      </c>
      <c r="B542" s="13" t="s">
        <v>791</v>
      </c>
      <c r="C542" s="13" t="s">
        <v>821</v>
      </c>
      <c r="D542" s="14">
        <f t="shared" si="87"/>
        <v>15003927.23</v>
      </c>
      <c r="E542" s="14"/>
      <c r="F542" s="14"/>
      <c r="G542" s="14"/>
      <c r="H542" s="14"/>
      <c r="I542" s="14"/>
      <c r="J542" s="14"/>
      <c r="K542" s="14"/>
      <c r="L542" s="14"/>
      <c r="M542" s="14"/>
      <c r="N542" s="14">
        <v>15003927.23</v>
      </c>
      <c r="O542" s="14"/>
      <c r="P542" s="14"/>
      <c r="Q542" s="14"/>
      <c r="R542" s="14"/>
      <c r="S542" s="14"/>
      <c r="T542" s="14"/>
      <c r="U542" s="14"/>
      <c r="V542" s="14"/>
      <c r="W542" s="14"/>
      <c r="X542" s="12" t="s">
        <v>70</v>
      </c>
      <c r="Y542" s="13" t="s">
        <v>71</v>
      </c>
    </row>
    <row r="543" ht="25.5" hidden="1">
      <c r="A543" s="12" t="s">
        <v>198</v>
      </c>
      <c r="B543" s="13" t="s">
        <v>791</v>
      </c>
      <c r="C543" s="13" t="s">
        <v>822</v>
      </c>
      <c r="D543" s="14">
        <f t="shared" si="87"/>
        <v>20813387.620000001</v>
      </c>
      <c r="E543" s="14">
        <v>1913048.1399999999</v>
      </c>
      <c r="F543" s="14"/>
      <c r="G543" s="14"/>
      <c r="H543" s="14"/>
      <c r="I543" s="14"/>
      <c r="J543" s="14"/>
      <c r="K543" s="14"/>
      <c r="L543" s="14"/>
      <c r="M543" s="14"/>
      <c r="N543" s="14"/>
      <c r="O543" s="14">
        <v>17975384.809999999</v>
      </c>
      <c r="P543" s="14"/>
      <c r="Q543" s="14"/>
      <c r="R543" s="14"/>
      <c r="S543" s="14"/>
      <c r="T543" s="14"/>
      <c r="U543" s="14">
        <v>832470.37</v>
      </c>
      <c r="V543" s="14">
        <v>92484.300000000003</v>
      </c>
      <c r="W543" s="14"/>
      <c r="X543" s="12" t="s">
        <v>70</v>
      </c>
      <c r="Y543" s="13" t="s">
        <v>71</v>
      </c>
    </row>
    <row r="544" ht="25.5" hidden="1">
      <c r="A544" s="12" t="s">
        <v>200</v>
      </c>
      <c r="B544" s="13" t="s">
        <v>791</v>
      </c>
      <c r="C544" s="13" t="s">
        <v>823</v>
      </c>
      <c r="D544" s="14">
        <f t="shared" si="87"/>
        <v>2670468.54</v>
      </c>
      <c r="E544" s="14">
        <v>1799513.3500000001</v>
      </c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>
        <v>783959.60999999999</v>
      </c>
      <c r="V544" s="14">
        <v>86995.580000000002</v>
      </c>
      <c r="W544" s="14"/>
      <c r="X544" s="12" t="s">
        <v>70</v>
      </c>
      <c r="Y544" s="13" t="s">
        <v>71</v>
      </c>
    </row>
    <row r="545" ht="25.5" hidden="1">
      <c r="A545" s="12" t="s">
        <v>202</v>
      </c>
      <c r="B545" s="13" t="s">
        <v>791</v>
      </c>
      <c r="C545" s="18" t="s">
        <v>824</v>
      </c>
      <c r="D545" s="14">
        <f t="shared" si="87"/>
        <v>11352273.799999999</v>
      </c>
      <c r="E545" s="14">
        <v>1174318.6000000001</v>
      </c>
      <c r="F545" s="14"/>
      <c r="G545" s="14"/>
      <c r="H545" s="14"/>
      <c r="I545" s="14"/>
      <c r="J545" s="14"/>
      <c r="K545" s="14"/>
      <c r="L545" s="14"/>
      <c r="M545" s="14"/>
      <c r="N545" s="14">
        <v>10177955.199999999</v>
      </c>
      <c r="O545" s="14"/>
      <c r="P545" s="14"/>
      <c r="Q545" s="14"/>
      <c r="R545" s="14"/>
      <c r="S545" s="14"/>
      <c r="T545" s="14"/>
      <c r="U545" s="14"/>
      <c r="V545" s="14"/>
      <c r="W545" s="14"/>
      <c r="X545" s="12" t="s">
        <v>70</v>
      </c>
      <c r="Y545" s="13" t="s">
        <v>74</v>
      </c>
    </row>
    <row r="546" hidden="1">
      <c r="A546" s="12" t="s">
        <v>260</v>
      </c>
      <c r="B546" s="13" t="s">
        <v>791</v>
      </c>
      <c r="C546" s="13" t="s">
        <v>825</v>
      </c>
      <c r="D546" s="14">
        <f t="shared" si="87"/>
        <v>6321507.4900000002</v>
      </c>
      <c r="E546" s="14"/>
      <c r="F546" s="14"/>
      <c r="G546" s="14"/>
      <c r="H546" s="14"/>
      <c r="I546" s="14"/>
      <c r="J546" s="14"/>
      <c r="K546" s="14"/>
      <c r="L546" s="14"/>
      <c r="M546" s="14"/>
      <c r="N546" s="14">
        <v>3927131.5499999998</v>
      </c>
      <c r="O546" s="14">
        <v>2394375.9399999999</v>
      </c>
      <c r="P546" s="14"/>
      <c r="Q546" s="14"/>
      <c r="R546" s="14"/>
      <c r="S546" s="14"/>
      <c r="T546" s="14"/>
      <c r="U546" s="14"/>
      <c r="V546" s="14"/>
      <c r="W546" s="14"/>
      <c r="X546" s="12" t="s">
        <v>70</v>
      </c>
      <c r="Y546" s="13" t="s">
        <v>74</v>
      </c>
    </row>
    <row r="547" hidden="1">
      <c r="A547" s="6"/>
      <c r="B547" s="10"/>
      <c r="C547" s="8" t="s">
        <v>826</v>
      </c>
      <c r="D547" s="9">
        <f>SUM(D548+D555+D561+D565+D638+D644+D647+D653+D655+D658+D661+D663+D693+D699+D715+D735+D748+D752+D757+D759+D764+D953+D962+D987+D989+D991+D1004+D1008)</f>
        <v>5928861750.0100002</v>
      </c>
      <c r="E547" s="9">
        <f>SUM(E548+E555+E561+E565+E638+E644+E647+E653+E655+E658+E661+E663+E693+E699+E715+E735+E748+E752+E757+E759+E764+E953+E962+E987+E989+E991+E1004+E1008)</f>
        <v>157629039.74000001</v>
      </c>
      <c r="F547" s="9">
        <f>SUM(F548+F555+F561+F565+F638+F644+F647+F653+F655+F658+F661+F663+F693+F699+F715+F735+F748+F752+F757+F759+F764+F953+F962+F987+F989+F991+F1004+F1008)</f>
        <v>408930497.79000002</v>
      </c>
      <c r="G547" s="9">
        <f t="shared" ref="G547:W547" si="88">SUM(G548+G555+G561+G565+G638+G644+G647+G653+G655+G658+G661+G663+G693+G699+G715+G735+G748+G752+G757+G759+G764+G953+G962+G987+G989+G991+G1004+G1008)</f>
        <v>10179417.82</v>
      </c>
      <c r="H547" s="9">
        <f t="shared" si="88"/>
        <v>80418864.000000015</v>
      </c>
      <c r="I547" s="9">
        <f t="shared" si="88"/>
        <v>221562894.33999997</v>
      </c>
      <c r="J547" s="9">
        <f t="shared" si="88"/>
        <v>78908116.689999998</v>
      </c>
      <c r="K547" s="9">
        <f t="shared" si="88"/>
        <v>10898182.34</v>
      </c>
      <c r="L547" s="9">
        <f t="shared" si="88"/>
        <v>307</v>
      </c>
      <c r="M547" s="9">
        <f t="shared" si="88"/>
        <v>1055334674.8799995</v>
      </c>
      <c r="N547" s="9">
        <f t="shared" si="88"/>
        <v>1800285786.5700002</v>
      </c>
      <c r="O547" s="9">
        <f t="shared" si="88"/>
        <v>1513268426.5999999</v>
      </c>
      <c r="P547" s="9">
        <f t="shared" si="88"/>
        <v>511117115.27999997</v>
      </c>
      <c r="Q547" s="9">
        <f t="shared" si="88"/>
        <v>0</v>
      </c>
      <c r="R547" s="9">
        <f t="shared" si="88"/>
        <v>84593330.609999985</v>
      </c>
      <c r="S547" s="9">
        <f t="shared" si="88"/>
        <v>1266551.9199999999</v>
      </c>
      <c r="T547" s="9">
        <f t="shared" si="88"/>
        <v>4954065.2300000004</v>
      </c>
      <c r="U547" s="9">
        <f t="shared" si="88"/>
        <v>286706.25</v>
      </c>
      <c r="V547" s="9">
        <f t="shared" si="88"/>
        <v>342115.63</v>
      </c>
      <c r="W547" s="9">
        <f t="shared" si="88"/>
        <v>0</v>
      </c>
      <c r="X547" s="10"/>
      <c r="Y547" s="10"/>
    </row>
    <row r="548" hidden="1">
      <c r="A548" s="6"/>
      <c r="B548" s="10"/>
      <c r="C548" s="11" t="s">
        <v>68</v>
      </c>
      <c r="D548" s="9">
        <f t="shared" ref="D548:W548" si="89">SUM(D549:D554)</f>
        <v>39678660.689999998</v>
      </c>
      <c r="E548" s="9">
        <f>SUM(E549:E554)</f>
        <v>457877.89000000001</v>
      </c>
      <c r="F548" s="9">
        <f t="shared" si="89"/>
        <v>0</v>
      </c>
      <c r="G548" s="9">
        <f t="shared" si="89"/>
        <v>0</v>
      </c>
      <c r="H548" s="9">
        <f t="shared" si="89"/>
        <v>233701.92999999999</v>
      </c>
      <c r="I548" s="9">
        <f t="shared" si="89"/>
        <v>0</v>
      </c>
      <c r="J548" s="9">
        <f t="shared" si="89"/>
        <v>398779.71000000002</v>
      </c>
      <c r="K548" s="9">
        <f t="shared" si="89"/>
        <v>0</v>
      </c>
      <c r="L548" s="9">
        <f t="shared" si="89"/>
        <v>0</v>
      </c>
      <c r="M548" s="9">
        <f t="shared" si="89"/>
        <v>0</v>
      </c>
      <c r="N548" s="9">
        <f t="shared" si="89"/>
        <v>38588301.159999996</v>
      </c>
      <c r="O548" s="9">
        <f t="shared" si="89"/>
        <v>0</v>
      </c>
      <c r="P548" s="9">
        <f t="shared" si="89"/>
        <v>0</v>
      </c>
      <c r="Q548" s="9">
        <f t="shared" si="89"/>
        <v>0</v>
      </c>
      <c r="R548" s="9">
        <f t="shared" si="89"/>
        <v>0</v>
      </c>
      <c r="S548" s="9">
        <f t="shared" si="89"/>
        <v>0</v>
      </c>
      <c r="T548" s="9">
        <f t="shared" si="89"/>
        <v>0</v>
      </c>
      <c r="U548" s="9">
        <f t="shared" si="89"/>
        <v>0</v>
      </c>
      <c r="V548" s="9">
        <f t="shared" si="89"/>
        <v>0</v>
      </c>
      <c r="W548" s="9">
        <f t="shared" si="89"/>
        <v>0</v>
      </c>
      <c r="X548" s="10"/>
      <c r="Y548" s="10"/>
    </row>
    <row r="549" ht="25.5" hidden="1">
      <c r="A549" s="5" t="s">
        <v>41</v>
      </c>
      <c r="B549" s="13" t="s">
        <v>68</v>
      </c>
      <c r="C549" s="13" t="s">
        <v>827</v>
      </c>
      <c r="D549" s="14">
        <f t="shared" ref="D549:D554" si="90">SUM(E549:W549)</f>
        <v>5304499.3399999999</v>
      </c>
      <c r="E549" s="14"/>
      <c r="F549" s="14"/>
      <c r="G549" s="14"/>
      <c r="H549" s="14"/>
      <c r="I549" s="14"/>
      <c r="J549" s="14"/>
      <c r="K549" s="14"/>
      <c r="L549" s="14"/>
      <c r="M549" s="14"/>
      <c r="N549" s="14">
        <v>5304499.3399999999</v>
      </c>
      <c r="O549" s="14"/>
      <c r="P549" s="14"/>
      <c r="Q549" s="14"/>
      <c r="R549" s="14"/>
      <c r="S549" s="14"/>
      <c r="T549" s="14"/>
      <c r="U549" s="14"/>
      <c r="V549" s="14"/>
      <c r="W549" s="14"/>
      <c r="X549" s="12" t="s">
        <v>828</v>
      </c>
      <c r="Y549" s="13" t="s">
        <v>74</v>
      </c>
    </row>
    <row r="550" ht="25.5" hidden="1">
      <c r="A550" s="5" t="s">
        <v>42</v>
      </c>
      <c r="B550" s="13" t="s">
        <v>68</v>
      </c>
      <c r="C550" s="13" t="s">
        <v>829</v>
      </c>
      <c r="D550" s="14">
        <f t="shared" si="90"/>
        <v>7002274.2600000007</v>
      </c>
      <c r="E550" s="14">
        <v>457877.89000000001</v>
      </c>
      <c r="F550" s="14"/>
      <c r="G550" s="14"/>
      <c r="H550" s="14">
        <v>233701.92999999999</v>
      </c>
      <c r="I550" s="14"/>
      <c r="J550" s="14">
        <v>398779.71000000002</v>
      </c>
      <c r="K550" s="14"/>
      <c r="L550" s="14"/>
      <c r="M550" s="14"/>
      <c r="N550" s="14">
        <v>5911914.7300000004</v>
      </c>
      <c r="O550" s="14"/>
      <c r="P550" s="14"/>
      <c r="Q550" s="14"/>
      <c r="R550" s="14"/>
      <c r="S550" s="14"/>
      <c r="T550" s="14"/>
      <c r="U550" s="14"/>
      <c r="V550" s="14"/>
      <c r="W550" s="14"/>
      <c r="X550" s="12" t="s">
        <v>828</v>
      </c>
      <c r="Y550" s="13" t="s">
        <v>74</v>
      </c>
    </row>
    <row r="551" ht="25.5" hidden="1">
      <c r="A551" s="5" t="s">
        <v>43</v>
      </c>
      <c r="B551" s="13" t="s">
        <v>68</v>
      </c>
      <c r="C551" s="13" t="s">
        <v>830</v>
      </c>
      <c r="D551" s="14">
        <f t="shared" si="90"/>
        <v>9070918.8499999996</v>
      </c>
      <c r="E551" s="14"/>
      <c r="F551" s="14"/>
      <c r="G551" s="14"/>
      <c r="H551" s="14"/>
      <c r="I551" s="14"/>
      <c r="J551" s="14"/>
      <c r="K551" s="14"/>
      <c r="L551" s="14"/>
      <c r="M551" s="14"/>
      <c r="N551" s="14">
        <v>9070918.8499999996</v>
      </c>
      <c r="O551" s="14"/>
      <c r="P551" s="14"/>
      <c r="Q551" s="14"/>
      <c r="R551" s="14"/>
      <c r="S551" s="14"/>
      <c r="T551" s="14"/>
      <c r="U551" s="14"/>
      <c r="V551" s="14"/>
      <c r="W551" s="14"/>
      <c r="X551" s="12" t="s">
        <v>828</v>
      </c>
      <c r="Y551" s="13" t="s">
        <v>74</v>
      </c>
    </row>
    <row r="552" ht="25.5" hidden="1">
      <c r="A552" s="5" t="s">
        <v>44</v>
      </c>
      <c r="B552" s="13" t="s">
        <v>68</v>
      </c>
      <c r="C552" s="13" t="s">
        <v>831</v>
      </c>
      <c r="D552" s="14">
        <f t="shared" si="90"/>
        <v>6265824.8799999999</v>
      </c>
      <c r="E552" s="14"/>
      <c r="F552" s="14"/>
      <c r="G552" s="14"/>
      <c r="H552" s="14"/>
      <c r="I552" s="14"/>
      <c r="J552" s="14"/>
      <c r="K552" s="14"/>
      <c r="L552" s="14"/>
      <c r="M552" s="14"/>
      <c r="N552" s="14">
        <v>6265824.8799999999</v>
      </c>
      <c r="O552" s="14"/>
      <c r="P552" s="14"/>
      <c r="Q552" s="14"/>
      <c r="R552" s="14"/>
      <c r="S552" s="14"/>
      <c r="T552" s="14"/>
      <c r="U552" s="14"/>
      <c r="V552" s="14"/>
      <c r="W552" s="14"/>
      <c r="X552" s="12" t="s">
        <v>828</v>
      </c>
      <c r="Y552" s="13" t="s">
        <v>74</v>
      </c>
    </row>
    <row r="553" ht="25.5" hidden="1">
      <c r="A553" s="5" t="s">
        <v>45</v>
      </c>
      <c r="B553" s="13" t="s">
        <v>68</v>
      </c>
      <c r="C553" s="13" t="s">
        <v>832</v>
      </c>
      <c r="D553" s="14">
        <f t="shared" si="90"/>
        <v>5824751.3399999999</v>
      </c>
      <c r="E553" s="14"/>
      <c r="F553" s="14"/>
      <c r="G553" s="14"/>
      <c r="H553" s="14"/>
      <c r="I553" s="14"/>
      <c r="J553" s="14"/>
      <c r="K553" s="14"/>
      <c r="L553" s="14"/>
      <c r="M553" s="14"/>
      <c r="N553" s="14">
        <v>5824751.3399999999</v>
      </c>
      <c r="O553" s="14"/>
      <c r="P553" s="14"/>
      <c r="Q553" s="14"/>
      <c r="R553" s="14"/>
      <c r="S553" s="14"/>
      <c r="T553" s="14"/>
      <c r="U553" s="14"/>
      <c r="V553" s="14"/>
      <c r="W553" s="14"/>
      <c r="X553" s="12" t="s">
        <v>828</v>
      </c>
      <c r="Y553" s="13" t="s">
        <v>74</v>
      </c>
    </row>
    <row r="554" ht="25.5" hidden="1">
      <c r="A554" s="5" t="s">
        <v>46</v>
      </c>
      <c r="B554" s="13" t="s">
        <v>68</v>
      </c>
      <c r="C554" s="13" t="s">
        <v>833</v>
      </c>
      <c r="D554" s="14">
        <f t="shared" si="90"/>
        <v>6210392.0199999996</v>
      </c>
      <c r="E554" s="14"/>
      <c r="F554" s="14"/>
      <c r="G554" s="14"/>
      <c r="H554" s="14"/>
      <c r="I554" s="14"/>
      <c r="J554" s="14"/>
      <c r="K554" s="14"/>
      <c r="L554" s="14"/>
      <c r="M554" s="14"/>
      <c r="N554" s="14">
        <v>6210392.0199999996</v>
      </c>
      <c r="O554" s="14"/>
      <c r="P554" s="14"/>
      <c r="Q554" s="14"/>
      <c r="R554" s="14"/>
      <c r="S554" s="14"/>
      <c r="T554" s="14"/>
      <c r="U554" s="14"/>
      <c r="V554" s="14"/>
      <c r="W554" s="14"/>
      <c r="X554" s="12" t="s">
        <v>828</v>
      </c>
      <c r="Y554" s="13" t="s">
        <v>74</v>
      </c>
    </row>
    <row r="555" hidden="1">
      <c r="A555" s="6"/>
      <c r="B555" s="10"/>
      <c r="C555" s="11" t="s">
        <v>89</v>
      </c>
      <c r="D555" s="9">
        <f t="shared" ref="D555:W555" si="91">SUM(D556:D560)</f>
        <v>62792496.020000003</v>
      </c>
      <c r="E555" s="9">
        <f t="shared" si="91"/>
        <v>2895111.04</v>
      </c>
      <c r="F555" s="9">
        <f t="shared" si="91"/>
        <v>26661488.640000001</v>
      </c>
      <c r="G555" s="9">
        <f t="shared" si="91"/>
        <v>555170.38</v>
      </c>
      <c r="H555" s="9">
        <f t="shared" si="91"/>
        <v>921144.93999999994</v>
      </c>
      <c r="I555" s="9">
        <f t="shared" si="91"/>
        <v>908489.55000000005</v>
      </c>
      <c r="J555" s="9">
        <f t="shared" si="91"/>
        <v>1466342.1899999999</v>
      </c>
      <c r="K555" s="9">
        <f t="shared" si="91"/>
        <v>0</v>
      </c>
      <c r="L555" s="9">
        <f t="shared" si="91"/>
        <v>0</v>
      </c>
      <c r="M555" s="9">
        <f t="shared" si="91"/>
        <v>0</v>
      </c>
      <c r="N555" s="9">
        <f t="shared" si="91"/>
        <v>23340382.150000002</v>
      </c>
      <c r="O555" s="9">
        <f t="shared" si="91"/>
        <v>5178719.25</v>
      </c>
      <c r="P555" s="9">
        <f t="shared" si="91"/>
        <v>0</v>
      </c>
      <c r="Q555" s="9">
        <f t="shared" si="91"/>
        <v>0</v>
      </c>
      <c r="R555" s="9">
        <f t="shared" si="91"/>
        <v>865647.88</v>
      </c>
      <c r="S555" s="9">
        <f t="shared" si="91"/>
        <v>0</v>
      </c>
      <c r="T555" s="9">
        <f t="shared" si="91"/>
        <v>0</v>
      </c>
      <c r="U555" s="9">
        <f t="shared" si="91"/>
        <v>0</v>
      </c>
      <c r="V555" s="9">
        <f t="shared" si="91"/>
        <v>0</v>
      </c>
      <c r="W555" s="9">
        <f t="shared" si="91"/>
        <v>0</v>
      </c>
      <c r="X555" s="15"/>
      <c r="Y555" s="10"/>
    </row>
    <row r="556" ht="25.5" hidden="1">
      <c r="A556" s="12" t="s">
        <v>41</v>
      </c>
      <c r="B556" s="13" t="s">
        <v>89</v>
      </c>
      <c r="C556" s="13" t="s">
        <v>834</v>
      </c>
      <c r="D556" s="14">
        <f t="shared" ref="D556:D560" si="92">SUM(E556:W556)</f>
        <v>3984655.7799999998</v>
      </c>
      <c r="E556" s="14"/>
      <c r="F556" s="14"/>
      <c r="G556" s="14"/>
      <c r="H556" s="14"/>
      <c r="I556" s="14"/>
      <c r="J556" s="14"/>
      <c r="K556" s="14"/>
      <c r="L556" s="14"/>
      <c r="M556" s="14"/>
      <c r="N556" s="14">
        <v>3984655.7799999998</v>
      </c>
      <c r="O556" s="14"/>
      <c r="P556" s="14"/>
      <c r="Q556" s="14"/>
      <c r="R556" s="14"/>
      <c r="S556" s="14"/>
      <c r="T556" s="14"/>
      <c r="U556" s="14"/>
      <c r="V556" s="14"/>
      <c r="W556" s="14"/>
      <c r="X556" s="12" t="s">
        <v>828</v>
      </c>
      <c r="Y556" s="13" t="s">
        <v>71</v>
      </c>
    </row>
    <row r="557" ht="25.5" hidden="1">
      <c r="A557" s="12" t="s">
        <v>42</v>
      </c>
      <c r="B557" s="13" t="s">
        <v>89</v>
      </c>
      <c r="C557" s="13" t="s">
        <v>835</v>
      </c>
      <c r="D557" s="14">
        <f t="shared" si="92"/>
        <v>28952092</v>
      </c>
      <c r="E557" s="14"/>
      <c r="F557" s="14">
        <v>12813543.050000001</v>
      </c>
      <c r="G557" s="14"/>
      <c r="H557" s="14">
        <v>576311.37</v>
      </c>
      <c r="I557" s="14"/>
      <c r="J557" s="14">
        <v>983394.87</v>
      </c>
      <c r="K557" s="14"/>
      <c r="L557" s="14"/>
      <c r="M557" s="14"/>
      <c r="N557" s="14">
        <v>14578842.710000001</v>
      </c>
      <c r="O557" s="14"/>
      <c r="P557" s="14"/>
      <c r="Q557" s="14"/>
      <c r="R557" s="14"/>
      <c r="S557" s="14"/>
      <c r="T557" s="14"/>
      <c r="U557" s="14"/>
      <c r="V557" s="14"/>
      <c r="W557" s="14"/>
      <c r="X557" s="12" t="s">
        <v>828</v>
      </c>
      <c r="Y557" s="13" t="s">
        <v>71</v>
      </c>
    </row>
    <row r="558" ht="25.5" hidden="1">
      <c r="A558" s="12" t="s">
        <v>43</v>
      </c>
      <c r="B558" s="13" t="s">
        <v>89</v>
      </c>
      <c r="C558" s="13" t="s">
        <v>836</v>
      </c>
      <c r="D558" s="14">
        <f t="shared" si="92"/>
        <v>16302481.690000001</v>
      </c>
      <c r="E558" s="14">
        <v>551150.32999999996</v>
      </c>
      <c r="F558" s="14">
        <v>2638639.75</v>
      </c>
      <c r="G558" s="14">
        <v>555170.38</v>
      </c>
      <c r="H558" s="14">
        <v>344833.57000000001</v>
      </c>
      <c r="I558" s="14">
        <v>908489.55000000005</v>
      </c>
      <c r="J558" s="14">
        <v>482947.32000000001</v>
      </c>
      <c r="K558" s="14"/>
      <c r="L558" s="14"/>
      <c r="M558" s="14"/>
      <c r="N558" s="14">
        <v>4776883.6600000001</v>
      </c>
      <c r="O558" s="14">
        <v>5178719.25</v>
      </c>
      <c r="P558" s="14"/>
      <c r="Q558" s="14"/>
      <c r="R558" s="14">
        <v>865647.88</v>
      </c>
      <c r="S558" s="14"/>
      <c r="T558" s="14"/>
      <c r="U558" s="14"/>
      <c r="V558" s="14"/>
      <c r="W558" s="14"/>
      <c r="X558" s="12" t="s">
        <v>828</v>
      </c>
      <c r="Y558" s="13" t="s">
        <v>74</v>
      </c>
    </row>
    <row r="559" ht="25.5" hidden="1">
      <c r="A559" s="12" t="s">
        <v>44</v>
      </c>
      <c r="B559" s="13" t="s">
        <v>89</v>
      </c>
      <c r="C559" s="13" t="s">
        <v>837</v>
      </c>
      <c r="D559" s="14">
        <f t="shared" si="92"/>
        <v>11209305.84</v>
      </c>
      <c r="E559" s="14"/>
      <c r="F559" s="14">
        <v>11209305.84</v>
      </c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2" t="s">
        <v>828</v>
      </c>
      <c r="Y559" s="13" t="s">
        <v>74</v>
      </c>
    </row>
    <row r="560" ht="25.5" hidden="1">
      <c r="A560" s="12" t="s">
        <v>45</v>
      </c>
      <c r="B560" s="13" t="s">
        <v>89</v>
      </c>
      <c r="C560" s="13" t="s">
        <v>838</v>
      </c>
      <c r="D560" s="14">
        <f t="shared" si="92"/>
        <v>2343960.71</v>
      </c>
      <c r="E560" s="14">
        <v>2343960.71</v>
      </c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2" t="s">
        <v>828</v>
      </c>
      <c r="Y560" s="13" t="s">
        <v>71</v>
      </c>
    </row>
    <row r="561" hidden="1">
      <c r="A561" s="6"/>
      <c r="B561" s="10"/>
      <c r="C561" s="11" t="s">
        <v>95</v>
      </c>
      <c r="D561" s="9">
        <f t="shared" ref="D561:W561" si="93">SUM(D562:D564)</f>
        <v>31481619.850000001</v>
      </c>
      <c r="E561" s="9">
        <f t="shared" si="93"/>
        <v>0</v>
      </c>
      <c r="F561" s="9">
        <f t="shared" si="93"/>
        <v>0</v>
      </c>
      <c r="G561" s="9">
        <f t="shared" si="93"/>
        <v>0</v>
      </c>
      <c r="H561" s="9">
        <f t="shared" si="93"/>
        <v>0</v>
      </c>
      <c r="I561" s="9">
        <f t="shared" si="93"/>
        <v>0</v>
      </c>
      <c r="J561" s="9">
        <f t="shared" si="93"/>
        <v>0</v>
      </c>
      <c r="K561" s="9">
        <f t="shared" si="93"/>
        <v>0</v>
      </c>
      <c r="L561" s="9">
        <f t="shared" si="93"/>
        <v>0</v>
      </c>
      <c r="M561" s="9">
        <f t="shared" si="93"/>
        <v>0</v>
      </c>
      <c r="N561" s="9">
        <f t="shared" si="93"/>
        <v>28577392.41</v>
      </c>
      <c r="O561" s="9">
        <f t="shared" si="93"/>
        <v>2375146.3399999999</v>
      </c>
      <c r="P561" s="9">
        <f t="shared" si="93"/>
        <v>0</v>
      </c>
      <c r="Q561" s="9">
        <f t="shared" si="93"/>
        <v>0</v>
      </c>
      <c r="R561" s="9">
        <f t="shared" si="93"/>
        <v>529081.09999999998</v>
      </c>
      <c r="S561" s="9">
        <f t="shared" si="93"/>
        <v>0</v>
      </c>
      <c r="T561" s="9">
        <f t="shared" si="93"/>
        <v>0</v>
      </c>
      <c r="U561" s="9">
        <f t="shared" si="93"/>
        <v>0</v>
      </c>
      <c r="V561" s="9">
        <f t="shared" si="93"/>
        <v>0</v>
      </c>
      <c r="W561" s="9">
        <f t="shared" si="93"/>
        <v>0</v>
      </c>
      <c r="X561" s="15"/>
      <c r="Y561" s="10"/>
    </row>
    <row r="562" ht="25.5" hidden="1">
      <c r="A562" s="12" t="s">
        <v>41</v>
      </c>
      <c r="B562" s="13" t="s">
        <v>95</v>
      </c>
      <c r="C562" s="13" t="s">
        <v>839</v>
      </c>
      <c r="D562" s="14">
        <f t="shared" ref="D562:D564" si="94">SUM(E562:W562)</f>
        <v>2904227.4399999999</v>
      </c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>
        <v>2375146.3399999999</v>
      </c>
      <c r="P562" s="14"/>
      <c r="Q562" s="14"/>
      <c r="R562" s="14">
        <v>529081.09999999998</v>
      </c>
      <c r="S562" s="14"/>
      <c r="T562" s="14"/>
      <c r="U562" s="14"/>
      <c r="V562" s="14"/>
      <c r="W562" s="14"/>
      <c r="X562" s="12" t="s">
        <v>828</v>
      </c>
      <c r="Y562" s="13" t="s">
        <v>74</v>
      </c>
    </row>
    <row r="563" ht="25.5" hidden="1">
      <c r="A563" s="12" t="s">
        <v>42</v>
      </c>
      <c r="B563" s="13" t="s">
        <v>95</v>
      </c>
      <c r="C563" s="13" t="s">
        <v>840</v>
      </c>
      <c r="D563" s="14">
        <f t="shared" si="94"/>
        <v>20326943.77</v>
      </c>
      <c r="E563" s="14"/>
      <c r="F563" s="14"/>
      <c r="G563" s="14"/>
      <c r="H563" s="14"/>
      <c r="I563" s="14"/>
      <c r="J563" s="14"/>
      <c r="K563" s="14"/>
      <c r="L563" s="14"/>
      <c r="M563" s="14"/>
      <c r="N563" s="14">
        <v>20326943.77</v>
      </c>
      <c r="O563" s="14"/>
      <c r="P563" s="14"/>
      <c r="Q563" s="14"/>
      <c r="R563" s="14"/>
      <c r="S563" s="14"/>
      <c r="T563" s="14"/>
      <c r="U563" s="14"/>
      <c r="V563" s="14"/>
      <c r="W563" s="14"/>
      <c r="X563" s="12" t="s">
        <v>828</v>
      </c>
      <c r="Y563" s="13" t="s">
        <v>74</v>
      </c>
    </row>
    <row r="564" ht="25.5" hidden="1">
      <c r="A564" s="12" t="s">
        <v>44</v>
      </c>
      <c r="B564" s="13" t="s">
        <v>95</v>
      </c>
      <c r="C564" s="13" t="s">
        <v>841</v>
      </c>
      <c r="D564" s="14">
        <f t="shared" si="94"/>
        <v>8250448.6399999997</v>
      </c>
      <c r="E564" s="14"/>
      <c r="F564" s="14"/>
      <c r="G564" s="14"/>
      <c r="H564" s="14"/>
      <c r="I564" s="14"/>
      <c r="J564" s="14"/>
      <c r="K564" s="14"/>
      <c r="L564" s="14"/>
      <c r="M564" s="14"/>
      <c r="N564" s="14">
        <v>8250448.6399999997</v>
      </c>
      <c r="O564" s="14"/>
      <c r="P564" s="14"/>
      <c r="Q564" s="14"/>
      <c r="R564" s="14"/>
      <c r="S564" s="14"/>
      <c r="T564" s="14"/>
      <c r="U564" s="14"/>
      <c r="V564" s="14"/>
      <c r="W564" s="14"/>
      <c r="X564" s="12" t="s">
        <v>828</v>
      </c>
      <c r="Y564" s="13" t="s">
        <v>74</v>
      </c>
    </row>
    <row r="565" hidden="1">
      <c r="A565" s="6"/>
      <c r="B565" s="10"/>
      <c r="C565" s="11" t="s">
        <v>103</v>
      </c>
      <c r="D565" s="9">
        <f t="shared" ref="D565:W565" si="95">SUM(D566:D637)</f>
        <v>953204561.57000005</v>
      </c>
      <c r="E565" s="9">
        <f t="shared" si="95"/>
        <v>47346438.870000012</v>
      </c>
      <c r="F565" s="9">
        <f t="shared" si="95"/>
        <v>57082589.700000003</v>
      </c>
      <c r="G565" s="9">
        <f t="shared" si="95"/>
        <v>1832214.04</v>
      </c>
      <c r="H565" s="9">
        <f t="shared" si="95"/>
        <v>16872386.700000003</v>
      </c>
      <c r="I565" s="9">
        <f t="shared" si="95"/>
        <v>55546168.310000002</v>
      </c>
      <c r="J565" s="9">
        <f t="shared" si="95"/>
        <v>27705155.980000004</v>
      </c>
      <c r="K565" s="9">
        <f t="shared" si="95"/>
        <v>0</v>
      </c>
      <c r="L565" s="9">
        <f t="shared" si="95"/>
        <v>0</v>
      </c>
      <c r="M565" s="9">
        <f t="shared" si="95"/>
        <v>0</v>
      </c>
      <c r="N565" s="9">
        <f t="shared" si="95"/>
        <v>324834419.03000003</v>
      </c>
      <c r="O565" s="9">
        <f t="shared" si="95"/>
        <v>384298535.18999988</v>
      </c>
      <c r="P565" s="9">
        <f t="shared" si="95"/>
        <v>0</v>
      </c>
      <c r="Q565" s="9">
        <f t="shared" si="95"/>
        <v>0</v>
      </c>
      <c r="R565" s="9">
        <f t="shared" si="95"/>
        <v>37426789.04999999</v>
      </c>
      <c r="S565" s="9">
        <f t="shared" si="95"/>
        <v>0</v>
      </c>
      <c r="T565" s="9">
        <f t="shared" si="95"/>
        <v>0</v>
      </c>
      <c r="U565" s="9">
        <f t="shared" si="95"/>
        <v>0</v>
      </c>
      <c r="V565" s="9">
        <f t="shared" si="95"/>
        <v>259864.70000000001</v>
      </c>
      <c r="W565" s="9">
        <f t="shared" si="95"/>
        <v>0</v>
      </c>
      <c r="X565" s="15"/>
      <c r="Y565" s="10"/>
    </row>
    <row r="566" hidden="1">
      <c r="A566" s="12" t="s">
        <v>41</v>
      </c>
      <c r="B566" s="13" t="s">
        <v>103</v>
      </c>
      <c r="C566" s="13" t="s">
        <v>104</v>
      </c>
      <c r="D566" s="14">
        <f t="shared" ref="D566:D629" si="96">SUM(E566:W566)</f>
        <v>17075565.859999999</v>
      </c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>
        <v>17075565.859999999</v>
      </c>
      <c r="P566" s="14"/>
      <c r="Q566" s="14"/>
      <c r="R566" s="14"/>
      <c r="S566" s="14"/>
      <c r="T566" s="14"/>
      <c r="U566" s="14"/>
      <c r="V566" s="14"/>
      <c r="W566" s="14"/>
      <c r="X566" s="12" t="s">
        <v>828</v>
      </c>
      <c r="Y566" s="13" t="s">
        <v>74</v>
      </c>
    </row>
    <row r="567" hidden="1">
      <c r="A567" s="12" t="s">
        <v>42</v>
      </c>
      <c r="B567" s="13" t="s">
        <v>103</v>
      </c>
      <c r="C567" s="13" t="s">
        <v>105</v>
      </c>
      <c r="D567" s="14">
        <f t="shared" si="96"/>
        <v>64298728.259999998</v>
      </c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>
        <v>64298728.259999998</v>
      </c>
      <c r="P567" s="14"/>
      <c r="Q567" s="14"/>
      <c r="R567" s="14"/>
      <c r="S567" s="14"/>
      <c r="T567" s="14"/>
      <c r="U567" s="14"/>
      <c r="V567" s="14"/>
      <c r="W567" s="14"/>
      <c r="X567" s="12" t="s">
        <v>828</v>
      </c>
      <c r="Y567" s="13" t="s">
        <v>74</v>
      </c>
    </row>
    <row r="568" hidden="1">
      <c r="A568" s="12" t="s">
        <v>43</v>
      </c>
      <c r="B568" s="13" t="s">
        <v>103</v>
      </c>
      <c r="C568" s="13" t="s">
        <v>842</v>
      </c>
      <c r="D568" s="14">
        <f t="shared" si="96"/>
        <v>87819924.810000002</v>
      </c>
      <c r="E568" s="14"/>
      <c r="F568" s="14"/>
      <c r="G568" s="14"/>
      <c r="H568" s="14"/>
      <c r="I568" s="14"/>
      <c r="J568" s="14"/>
      <c r="K568" s="14"/>
      <c r="L568" s="14"/>
      <c r="M568" s="14"/>
      <c r="N568" s="14">
        <v>42137635.229999997</v>
      </c>
      <c r="O568" s="14">
        <v>45682289.579999998</v>
      </c>
      <c r="P568" s="14"/>
      <c r="Q568" s="14"/>
      <c r="R568" s="14"/>
      <c r="S568" s="14"/>
      <c r="T568" s="14"/>
      <c r="U568" s="14"/>
      <c r="V568" s="14"/>
      <c r="W568" s="14"/>
      <c r="X568" s="12" t="s">
        <v>828</v>
      </c>
      <c r="Y568" s="13" t="s">
        <v>74</v>
      </c>
    </row>
    <row r="569" hidden="1">
      <c r="A569" s="12" t="s">
        <v>44</v>
      </c>
      <c r="B569" s="13" t="s">
        <v>103</v>
      </c>
      <c r="C569" s="13" t="s">
        <v>843</v>
      </c>
      <c r="D569" s="14">
        <f t="shared" si="96"/>
        <v>13356248.440000001</v>
      </c>
      <c r="E569" s="14">
        <v>5043230.7400000002</v>
      </c>
      <c r="F569" s="14"/>
      <c r="G569" s="14"/>
      <c r="H569" s="14"/>
      <c r="I569" s="14">
        <v>8313017.7000000002</v>
      </c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2" t="s">
        <v>828</v>
      </c>
      <c r="Y569" s="13" t="s">
        <v>74</v>
      </c>
    </row>
    <row r="570" ht="25.5" hidden="1">
      <c r="A570" s="12" t="s">
        <v>45</v>
      </c>
      <c r="B570" s="13" t="s">
        <v>103</v>
      </c>
      <c r="C570" s="13" t="s">
        <v>844</v>
      </c>
      <c r="D570" s="14">
        <f t="shared" si="96"/>
        <v>7675349.1399999997</v>
      </c>
      <c r="E570" s="14"/>
      <c r="F570" s="14"/>
      <c r="G570" s="14"/>
      <c r="H570" s="14"/>
      <c r="I570" s="14"/>
      <c r="J570" s="14"/>
      <c r="K570" s="14"/>
      <c r="L570" s="14"/>
      <c r="M570" s="14"/>
      <c r="N570" s="14">
        <v>7675349.1399999997</v>
      </c>
      <c r="O570" s="14"/>
      <c r="P570" s="14"/>
      <c r="Q570" s="14"/>
      <c r="R570" s="14"/>
      <c r="S570" s="14"/>
      <c r="T570" s="14"/>
      <c r="U570" s="14"/>
      <c r="V570" s="14"/>
      <c r="W570" s="14"/>
      <c r="X570" s="12" t="s">
        <v>828</v>
      </c>
      <c r="Y570" s="13" t="s">
        <v>74</v>
      </c>
    </row>
    <row r="571" ht="25.5" hidden="1">
      <c r="A571" s="12" t="s">
        <v>46</v>
      </c>
      <c r="B571" s="13" t="s">
        <v>103</v>
      </c>
      <c r="C571" s="13" t="s">
        <v>845</v>
      </c>
      <c r="D571" s="14">
        <f t="shared" si="96"/>
        <v>8538400.3900000006</v>
      </c>
      <c r="E571" s="14"/>
      <c r="F571" s="14"/>
      <c r="G571" s="14"/>
      <c r="H571" s="14"/>
      <c r="I571" s="14"/>
      <c r="J571" s="14"/>
      <c r="K571" s="14"/>
      <c r="L571" s="14"/>
      <c r="M571" s="14"/>
      <c r="N571" s="14">
        <v>8538400.3900000006</v>
      </c>
      <c r="O571" s="14"/>
      <c r="P571" s="14"/>
      <c r="Q571" s="14"/>
      <c r="R571" s="14"/>
      <c r="S571" s="14"/>
      <c r="T571" s="14"/>
      <c r="U571" s="14"/>
      <c r="V571" s="14"/>
      <c r="W571" s="14"/>
      <c r="X571" s="12" t="s">
        <v>828</v>
      </c>
      <c r="Y571" s="13" t="s">
        <v>74</v>
      </c>
    </row>
    <row r="572" ht="25.5" hidden="1">
      <c r="A572" s="12" t="s">
        <v>47</v>
      </c>
      <c r="B572" s="13" t="s">
        <v>103</v>
      </c>
      <c r="C572" s="13" t="s">
        <v>846</v>
      </c>
      <c r="D572" s="14">
        <f t="shared" si="96"/>
        <v>13020183.960000001</v>
      </c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>
        <v>13020183.960000001</v>
      </c>
      <c r="P572" s="14"/>
      <c r="Q572" s="14"/>
      <c r="R572" s="14"/>
      <c r="S572" s="14"/>
      <c r="T572" s="14"/>
      <c r="U572" s="14"/>
      <c r="V572" s="14"/>
      <c r="W572" s="14"/>
      <c r="X572" s="12" t="s">
        <v>828</v>
      </c>
      <c r="Y572" s="13" t="s">
        <v>74</v>
      </c>
    </row>
    <row r="573" ht="25.5" hidden="1">
      <c r="A573" s="12" t="s">
        <v>48</v>
      </c>
      <c r="B573" s="13" t="s">
        <v>103</v>
      </c>
      <c r="C573" s="13" t="s">
        <v>847</v>
      </c>
      <c r="D573" s="14">
        <f t="shared" si="96"/>
        <v>28184224.969999999</v>
      </c>
      <c r="E573" s="14">
        <v>1063844.1799999999</v>
      </c>
      <c r="F573" s="14"/>
      <c r="G573" s="14"/>
      <c r="H573" s="14">
        <v>542988.53000000003</v>
      </c>
      <c r="I573" s="14">
        <v>1674654.1799999999</v>
      </c>
      <c r="J573" s="14">
        <v>926534.09999999998</v>
      </c>
      <c r="K573" s="14"/>
      <c r="L573" s="14"/>
      <c r="M573" s="14"/>
      <c r="N573" s="14">
        <v>13735880.91</v>
      </c>
      <c r="O573" s="14">
        <v>8374779.9800000004</v>
      </c>
      <c r="P573" s="14"/>
      <c r="Q573" s="14"/>
      <c r="R573" s="14">
        <v>1865543.0900000001</v>
      </c>
      <c r="S573" s="14"/>
      <c r="T573" s="14"/>
      <c r="U573" s="14"/>
      <c r="V573" s="14"/>
      <c r="W573" s="14"/>
      <c r="X573" s="12" t="s">
        <v>828</v>
      </c>
      <c r="Y573" s="13" t="s">
        <v>74</v>
      </c>
    </row>
    <row r="574" ht="25.5" hidden="1">
      <c r="A574" s="12" t="s">
        <v>49</v>
      </c>
      <c r="B574" s="13" t="s">
        <v>103</v>
      </c>
      <c r="C574" s="13" t="s">
        <v>848</v>
      </c>
      <c r="D574" s="14">
        <f t="shared" si="96"/>
        <v>13943072.609999999</v>
      </c>
      <c r="E574" s="14">
        <v>526296.42000000004</v>
      </c>
      <c r="F574" s="14"/>
      <c r="G574" s="14"/>
      <c r="H574" s="14">
        <v>268622.90999999997</v>
      </c>
      <c r="I574" s="14">
        <v>828471.42000000004</v>
      </c>
      <c r="J574" s="14">
        <v>458367.47999999998</v>
      </c>
      <c r="K574" s="14"/>
      <c r="L574" s="14"/>
      <c r="M574" s="14"/>
      <c r="N574" s="14">
        <v>6795304.29</v>
      </c>
      <c r="O574" s="14">
        <v>4143103.6499999999</v>
      </c>
      <c r="P574" s="14"/>
      <c r="Q574" s="14"/>
      <c r="R574" s="14">
        <v>922906.43999999994</v>
      </c>
      <c r="S574" s="14"/>
      <c r="T574" s="14"/>
      <c r="U574" s="14"/>
      <c r="V574" s="14"/>
      <c r="W574" s="14"/>
      <c r="X574" s="12" t="s">
        <v>828</v>
      </c>
      <c r="Y574" s="13" t="s">
        <v>74</v>
      </c>
    </row>
    <row r="575" ht="25.5" hidden="1">
      <c r="A575" s="12" t="s">
        <v>50</v>
      </c>
      <c r="B575" s="13" t="s">
        <v>103</v>
      </c>
      <c r="C575" s="13" t="s">
        <v>107</v>
      </c>
      <c r="D575" s="14">
        <f t="shared" si="96"/>
        <v>9574077.1099999994</v>
      </c>
      <c r="E575" s="14"/>
      <c r="F575" s="14"/>
      <c r="G575" s="14"/>
      <c r="H575" s="14">
        <v>505849.81</v>
      </c>
      <c r="I575" s="14">
        <v>1560113.0600000001</v>
      </c>
      <c r="J575" s="14">
        <v>863162.05000000005</v>
      </c>
      <c r="K575" s="14"/>
      <c r="L575" s="14"/>
      <c r="M575" s="14"/>
      <c r="N575" s="14"/>
      <c r="O575" s="14">
        <v>5434400.0899999999</v>
      </c>
      <c r="P575" s="14"/>
      <c r="Q575" s="14"/>
      <c r="R575" s="14">
        <v>1210552.1000000001</v>
      </c>
      <c r="S575" s="14"/>
      <c r="T575" s="14"/>
      <c r="U575" s="14"/>
      <c r="V575" s="14"/>
      <c r="W575" s="14"/>
      <c r="X575" s="12" t="s">
        <v>828</v>
      </c>
      <c r="Y575" s="13" t="s">
        <v>74</v>
      </c>
    </row>
    <row r="576" ht="25.5" hidden="1">
      <c r="A576" s="12" t="s">
        <v>51</v>
      </c>
      <c r="B576" s="13" t="s">
        <v>103</v>
      </c>
      <c r="C576" s="13" t="s">
        <v>849</v>
      </c>
      <c r="D576" s="14">
        <f t="shared" si="96"/>
        <v>21650003.040000003</v>
      </c>
      <c r="E576" s="14">
        <v>817202.88</v>
      </c>
      <c r="F576" s="14"/>
      <c r="G576" s="14"/>
      <c r="H576" s="14">
        <v>417102.23999999999</v>
      </c>
      <c r="I576" s="14">
        <v>1286402.8799999999</v>
      </c>
      <c r="J576" s="14">
        <v>711726.71999999997</v>
      </c>
      <c r="K576" s="14"/>
      <c r="L576" s="14"/>
      <c r="M576" s="14"/>
      <c r="N576" s="14">
        <v>10551358.560000001</v>
      </c>
      <c r="O576" s="14">
        <v>6433173.5999999996</v>
      </c>
      <c r="P576" s="14"/>
      <c r="Q576" s="14"/>
      <c r="R576" s="14">
        <v>1433036.1599999999</v>
      </c>
      <c r="S576" s="14"/>
      <c r="T576" s="14"/>
      <c r="U576" s="14"/>
      <c r="V576" s="14"/>
      <c r="W576" s="14"/>
      <c r="X576" s="12" t="s">
        <v>828</v>
      </c>
      <c r="Y576" s="13" t="s">
        <v>74</v>
      </c>
    </row>
    <row r="577" ht="25.5" hidden="1">
      <c r="A577" s="12" t="s">
        <v>52</v>
      </c>
      <c r="B577" s="13" t="s">
        <v>103</v>
      </c>
      <c r="C577" s="13" t="s">
        <v>108</v>
      </c>
      <c r="D577" s="14">
        <f t="shared" si="96"/>
        <v>17684679.169999998</v>
      </c>
      <c r="E577" s="14"/>
      <c r="F577" s="14">
        <v>8386679.8099999996</v>
      </c>
      <c r="G577" s="14"/>
      <c r="H577" s="14">
        <v>377205.5</v>
      </c>
      <c r="I577" s="14">
        <v>1163355.6499999999</v>
      </c>
      <c r="J577" s="14">
        <v>643648.51000000001</v>
      </c>
      <c r="K577" s="14"/>
      <c r="L577" s="14"/>
      <c r="M577" s="14"/>
      <c r="N577" s="14"/>
      <c r="O577" s="14">
        <v>5817826.5599999996</v>
      </c>
      <c r="P577" s="14"/>
      <c r="Q577" s="14"/>
      <c r="R577" s="14">
        <v>1295963.1399999999</v>
      </c>
      <c r="S577" s="14"/>
      <c r="T577" s="14"/>
      <c r="U577" s="14"/>
      <c r="V577" s="14"/>
      <c r="W577" s="14"/>
      <c r="X577" s="12" t="s">
        <v>828</v>
      </c>
      <c r="Y577" s="13" t="s">
        <v>74</v>
      </c>
    </row>
    <row r="578" ht="25.5" hidden="1">
      <c r="A578" s="12" t="s">
        <v>53</v>
      </c>
      <c r="B578" s="13" t="s">
        <v>103</v>
      </c>
      <c r="C578" s="13" t="s">
        <v>850</v>
      </c>
      <c r="D578" s="14">
        <f t="shared" si="96"/>
        <v>18951410.879999999</v>
      </c>
      <c r="E578" s="14"/>
      <c r="F578" s="14"/>
      <c r="G578" s="14"/>
      <c r="H578" s="14"/>
      <c r="I578" s="14"/>
      <c r="J578" s="14"/>
      <c r="K578" s="14"/>
      <c r="L578" s="14"/>
      <c r="M578" s="14"/>
      <c r="N578" s="14">
        <v>10857195.039999999</v>
      </c>
      <c r="O578" s="14">
        <v>6619642.4000000004</v>
      </c>
      <c r="P578" s="14"/>
      <c r="Q578" s="14"/>
      <c r="R578" s="14">
        <v>1474573.4399999999</v>
      </c>
      <c r="S578" s="14"/>
      <c r="T578" s="14"/>
      <c r="U578" s="14"/>
      <c r="V578" s="14"/>
      <c r="W578" s="14"/>
      <c r="X578" s="12" t="s">
        <v>828</v>
      </c>
      <c r="Y578" s="13" t="s">
        <v>74</v>
      </c>
    </row>
    <row r="579" ht="25.5" hidden="1">
      <c r="A579" s="12" t="s">
        <v>54</v>
      </c>
      <c r="B579" s="13" t="s">
        <v>103</v>
      </c>
      <c r="C579" s="13" t="s">
        <v>851</v>
      </c>
      <c r="D579" s="14">
        <f t="shared" si="96"/>
        <v>31321543.960000001</v>
      </c>
      <c r="E579" s="14"/>
      <c r="F579" s="14"/>
      <c r="G579" s="14"/>
      <c r="H579" s="14"/>
      <c r="I579" s="14"/>
      <c r="J579" s="14"/>
      <c r="K579" s="14"/>
      <c r="L579" s="14"/>
      <c r="M579" s="14"/>
      <c r="N579" s="14">
        <v>17943999.73</v>
      </c>
      <c r="O579" s="14">
        <v>10940474.130000001</v>
      </c>
      <c r="P579" s="14"/>
      <c r="Q579" s="14"/>
      <c r="R579" s="14">
        <v>2437070.1000000001</v>
      </c>
      <c r="S579" s="14"/>
      <c r="T579" s="14"/>
      <c r="U579" s="14"/>
      <c r="V579" s="14"/>
      <c r="W579" s="14"/>
      <c r="X579" s="12" t="s">
        <v>828</v>
      </c>
      <c r="Y579" s="13" t="s">
        <v>74</v>
      </c>
    </row>
    <row r="580" ht="25.5" hidden="1">
      <c r="A580" s="12" t="s">
        <v>55</v>
      </c>
      <c r="B580" s="13" t="s">
        <v>103</v>
      </c>
      <c r="C580" s="13" t="s">
        <v>109</v>
      </c>
      <c r="D580" s="14">
        <f t="shared" si="96"/>
        <v>21194164.399999999</v>
      </c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>
        <v>21194164.399999999</v>
      </c>
      <c r="P580" s="14"/>
      <c r="Q580" s="14"/>
      <c r="R580" s="14"/>
      <c r="S580" s="14"/>
      <c r="T580" s="14"/>
      <c r="U580" s="14"/>
      <c r="V580" s="14"/>
      <c r="W580" s="14"/>
      <c r="X580" s="12" t="s">
        <v>828</v>
      </c>
      <c r="Y580" s="13" t="s">
        <v>74</v>
      </c>
    </row>
    <row r="581" hidden="1">
      <c r="A581" s="12" t="s">
        <v>56</v>
      </c>
      <c r="B581" s="13" t="s">
        <v>103</v>
      </c>
      <c r="C581" s="13" t="s">
        <v>852</v>
      </c>
      <c r="D581" s="14">
        <f t="shared" si="96"/>
        <v>10084342.859999999</v>
      </c>
      <c r="E581" s="14"/>
      <c r="F581" s="14"/>
      <c r="G581" s="14"/>
      <c r="H581" s="14">
        <v>324387.66999999998</v>
      </c>
      <c r="I581" s="14">
        <v>1000457.89</v>
      </c>
      <c r="J581" s="14">
        <v>553522.25</v>
      </c>
      <c r="K581" s="14"/>
      <c r="L581" s="14"/>
      <c r="M581" s="14"/>
      <c r="N581" s="14">
        <v>8205975.0499999998</v>
      </c>
      <c r="O581" s="14"/>
      <c r="P581" s="14"/>
      <c r="Q581" s="14"/>
      <c r="R581" s="14"/>
      <c r="S581" s="14"/>
      <c r="T581" s="14"/>
      <c r="U581" s="14"/>
      <c r="V581" s="14"/>
      <c r="W581" s="14"/>
      <c r="X581" s="12" t="s">
        <v>828</v>
      </c>
      <c r="Y581" s="13" t="s">
        <v>74</v>
      </c>
    </row>
    <row r="582" hidden="1">
      <c r="A582" s="12" t="s">
        <v>57</v>
      </c>
      <c r="B582" s="13" t="s">
        <v>103</v>
      </c>
      <c r="C582" s="13" t="s">
        <v>853</v>
      </c>
      <c r="D582" s="14">
        <f t="shared" si="96"/>
        <v>13232605.08</v>
      </c>
      <c r="E582" s="14">
        <v>1480524.77</v>
      </c>
      <c r="F582" s="14">
        <v>7088032.6500000004</v>
      </c>
      <c r="G582" s="14"/>
      <c r="H582" s="14">
        <v>926307.43000000005</v>
      </c>
      <c r="I582" s="14">
        <v>2440425.4500000002</v>
      </c>
      <c r="J582" s="14">
        <v>1297314.78</v>
      </c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2" t="s">
        <v>828</v>
      </c>
      <c r="Y582" s="13" t="s">
        <v>74</v>
      </c>
    </row>
    <row r="583" ht="25.5" hidden="1">
      <c r="A583" s="12" t="s">
        <v>58</v>
      </c>
      <c r="B583" s="13" t="s">
        <v>103</v>
      </c>
      <c r="C583" s="13" t="s">
        <v>854</v>
      </c>
      <c r="D583" s="14">
        <f t="shared" si="96"/>
        <v>6337149.6799999997</v>
      </c>
      <c r="E583" s="14">
        <v>1526925.95</v>
      </c>
      <c r="F583" s="14"/>
      <c r="G583" s="14"/>
      <c r="H583" s="14">
        <v>955338.85999999999</v>
      </c>
      <c r="I583" s="14">
        <v>2516910.8999999999</v>
      </c>
      <c r="J583" s="14">
        <v>1337973.97</v>
      </c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2" t="s">
        <v>828</v>
      </c>
      <c r="Y583" s="13" t="s">
        <v>74</v>
      </c>
    </row>
    <row r="584" ht="25.5" hidden="1">
      <c r="A584" s="12" t="s">
        <v>59</v>
      </c>
      <c r="B584" s="13" t="s">
        <v>103</v>
      </c>
      <c r="C584" s="13" t="s">
        <v>855</v>
      </c>
      <c r="D584" s="14">
        <f t="shared" si="96"/>
        <v>1495541.5</v>
      </c>
      <c r="E584" s="14">
        <v>1495541.5</v>
      </c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2" t="s">
        <v>828</v>
      </c>
      <c r="Y584" s="13" t="s">
        <v>74</v>
      </c>
    </row>
    <row r="585" ht="25.5" hidden="1">
      <c r="A585" s="12" t="s">
        <v>60</v>
      </c>
      <c r="B585" s="13" t="s">
        <v>103</v>
      </c>
      <c r="C585" s="13" t="s">
        <v>856</v>
      </c>
      <c r="D585" s="14">
        <f t="shared" si="96"/>
        <v>19246120.789999999</v>
      </c>
      <c r="E585" s="14">
        <v>1141049.1299999999</v>
      </c>
      <c r="F585" s="14"/>
      <c r="G585" s="14"/>
      <c r="H585" s="14">
        <v>582394.12</v>
      </c>
      <c r="I585" s="14">
        <v>1796186.6299999999</v>
      </c>
      <c r="J585" s="14">
        <v>993774.21999999997</v>
      </c>
      <c r="K585" s="14"/>
      <c r="L585" s="14"/>
      <c r="M585" s="14"/>
      <c r="N585" s="14">
        <v>14732716.689999999</v>
      </c>
      <c r="O585" s="14"/>
      <c r="P585" s="14"/>
      <c r="Q585" s="14"/>
      <c r="R585" s="14"/>
      <c r="S585" s="14"/>
      <c r="T585" s="14"/>
      <c r="U585" s="14"/>
      <c r="V585" s="14"/>
      <c r="W585" s="14"/>
      <c r="X585" s="12" t="s">
        <v>828</v>
      </c>
      <c r="Y585" s="13" t="s">
        <v>74</v>
      </c>
    </row>
    <row r="586" ht="25.5" hidden="1">
      <c r="A586" s="12" t="s">
        <v>61</v>
      </c>
      <c r="B586" s="13" t="s">
        <v>103</v>
      </c>
      <c r="C586" s="13" t="s">
        <v>857</v>
      </c>
      <c r="D586" s="14">
        <f t="shared" si="96"/>
        <v>12720642.59</v>
      </c>
      <c r="E586" s="14"/>
      <c r="F586" s="14"/>
      <c r="G586" s="14"/>
      <c r="H586" s="14"/>
      <c r="I586" s="14"/>
      <c r="J586" s="14"/>
      <c r="K586" s="14"/>
      <c r="L586" s="14"/>
      <c r="M586" s="14"/>
      <c r="N586" s="14">
        <v>12720642.59</v>
      </c>
      <c r="O586" s="14"/>
      <c r="P586" s="14"/>
      <c r="Q586" s="14"/>
      <c r="R586" s="14"/>
      <c r="S586" s="14"/>
      <c r="T586" s="14"/>
      <c r="U586" s="14"/>
      <c r="V586" s="14"/>
      <c r="W586" s="14"/>
      <c r="X586" s="12" t="s">
        <v>828</v>
      </c>
      <c r="Y586" s="13" t="s">
        <v>74</v>
      </c>
    </row>
    <row r="587" ht="25.5" hidden="1">
      <c r="A587" s="12" t="s">
        <v>62</v>
      </c>
      <c r="B587" s="13" t="s">
        <v>103</v>
      </c>
      <c r="C587" s="13" t="s">
        <v>858</v>
      </c>
      <c r="D587" s="14">
        <f t="shared" si="96"/>
        <v>19395628.48</v>
      </c>
      <c r="E587" s="14"/>
      <c r="F587" s="14"/>
      <c r="G587" s="14"/>
      <c r="H587" s="14"/>
      <c r="I587" s="14"/>
      <c r="J587" s="14"/>
      <c r="K587" s="14"/>
      <c r="L587" s="14"/>
      <c r="M587" s="14"/>
      <c r="N587" s="14">
        <v>6554240.75</v>
      </c>
      <c r="O587" s="14">
        <v>11302437</v>
      </c>
      <c r="P587" s="14"/>
      <c r="Q587" s="14"/>
      <c r="R587" s="14">
        <v>1538950.73</v>
      </c>
      <c r="S587" s="14"/>
      <c r="T587" s="14"/>
      <c r="U587" s="14"/>
      <c r="V587" s="14"/>
      <c r="W587" s="14"/>
      <c r="X587" s="12" t="s">
        <v>828</v>
      </c>
      <c r="Y587" s="13" t="s">
        <v>74</v>
      </c>
    </row>
    <row r="588" ht="25.5" hidden="1">
      <c r="A588" s="12" t="s">
        <v>63</v>
      </c>
      <c r="B588" s="13" t="s">
        <v>103</v>
      </c>
      <c r="C588" s="13" t="s">
        <v>859</v>
      </c>
      <c r="D588" s="14">
        <f t="shared" si="96"/>
        <v>29923650.200000003</v>
      </c>
      <c r="E588" s="14">
        <v>1825753.6599999999</v>
      </c>
      <c r="F588" s="14">
        <v>8740820.6699999999</v>
      </c>
      <c r="G588" s="14"/>
      <c r="H588" s="14"/>
      <c r="I588" s="14"/>
      <c r="J588" s="14"/>
      <c r="K588" s="14"/>
      <c r="L588" s="14"/>
      <c r="M588" s="14"/>
      <c r="N588" s="14">
        <v>6541212.9100000001</v>
      </c>
      <c r="O588" s="14">
        <v>11279971.199999999</v>
      </c>
      <c r="P588" s="14"/>
      <c r="Q588" s="14"/>
      <c r="R588" s="14">
        <v>1535891.76</v>
      </c>
      <c r="S588" s="14"/>
      <c r="T588" s="14"/>
      <c r="U588" s="14"/>
      <c r="V588" s="14"/>
      <c r="W588" s="14"/>
      <c r="X588" s="12" t="s">
        <v>828</v>
      </c>
      <c r="Y588" s="13" t="s">
        <v>74</v>
      </c>
    </row>
    <row r="589" ht="25.5" hidden="1">
      <c r="A589" s="12" t="s">
        <v>64</v>
      </c>
      <c r="B589" s="13" t="s">
        <v>103</v>
      </c>
      <c r="C589" s="13" t="s">
        <v>860</v>
      </c>
      <c r="D589" s="14">
        <f t="shared" si="96"/>
        <v>27265661.140000001</v>
      </c>
      <c r="E589" s="14"/>
      <c r="F589" s="14"/>
      <c r="G589" s="14"/>
      <c r="H589" s="14"/>
      <c r="I589" s="14"/>
      <c r="J589" s="14"/>
      <c r="K589" s="14"/>
      <c r="L589" s="14"/>
      <c r="M589" s="14"/>
      <c r="N589" s="14">
        <v>27265661.140000001</v>
      </c>
      <c r="O589" s="14"/>
      <c r="P589" s="14"/>
      <c r="Q589" s="14"/>
      <c r="R589" s="14"/>
      <c r="S589" s="14"/>
      <c r="T589" s="14"/>
      <c r="U589" s="14"/>
      <c r="V589" s="14"/>
      <c r="W589" s="14"/>
      <c r="X589" s="12" t="s">
        <v>828</v>
      </c>
      <c r="Y589" s="13" t="s">
        <v>74</v>
      </c>
    </row>
    <row r="590" ht="25.5" hidden="1">
      <c r="A590" s="12" t="s">
        <v>65</v>
      </c>
      <c r="B590" s="13" t="s">
        <v>103</v>
      </c>
      <c r="C590" s="13" t="s">
        <v>861</v>
      </c>
      <c r="D590" s="14">
        <f t="shared" si="96"/>
        <v>12813837.189999999</v>
      </c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>
        <v>11278188.199999999</v>
      </c>
      <c r="P590" s="14"/>
      <c r="Q590" s="14"/>
      <c r="R590" s="14">
        <v>1535648.99</v>
      </c>
      <c r="S590" s="14"/>
      <c r="T590" s="14"/>
      <c r="U590" s="14"/>
      <c r="V590" s="14"/>
      <c r="W590" s="14"/>
      <c r="X590" s="12" t="s">
        <v>828</v>
      </c>
      <c r="Y590" s="13" t="s">
        <v>74</v>
      </c>
    </row>
    <row r="591" ht="25.5" hidden="1">
      <c r="A591" s="12" t="s">
        <v>188</v>
      </c>
      <c r="B591" s="13" t="s">
        <v>103</v>
      </c>
      <c r="C591" s="13" t="s">
        <v>862</v>
      </c>
      <c r="D591" s="14">
        <f t="shared" si="96"/>
        <v>19252433.109999999</v>
      </c>
      <c r="E591" s="14"/>
      <c r="F591" s="14"/>
      <c r="G591" s="14"/>
      <c r="H591" s="14"/>
      <c r="I591" s="14"/>
      <c r="J591" s="14"/>
      <c r="K591" s="14"/>
      <c r="L591" s="14"/>
      <c r="M591" s="14"/>
      <c r="N591" s="14">
        <v>6505851.6500000004</v>
      </c>
      <c r="O591" s="14">
        <v>11218992.6</v>
      </c>
      <c r="P591" s="14"/>
      <c r="Q591" s="14"/>
      <c r="R591" s="14">
        <v>1527588.8600000001</v>
      </c>
      <c r="S591" s="14"/>
      <c r="T591" s="14"/>
      <c r="U591" s="14"/>
      <c r="V591" s="14"/>
      <c r="W591" s="14"/>
      <c r="X591" s="12" t="s">
        <v>828</v>
      </c>
      <c r="Y591" s="13" t="s">
        <v>74</v>
      </c>
    </row>
    <row r="592" ht="25.5" hidden="1">
      <c r="A592" s="12" t="s">
        <v>190</v>
      </c>
      <c r="B592" s="13" t="s">
        <v>103</v>
      </c>
      <c r="C592" s="13" t="s">
        <v>863</v>
      </c>
      <c r="D592" s="14">
        <f t="shared" si="96"/>
        <v>1309196.1899999999</v>
      </c>
      <c r="E592" s="14"/>
      <c r="F592" s="14"/>
      <c r="G592" s="14"/>
      <c r="H592" s="14">
        <v>483747.91999999998</v>
      </c>
      <c r="I592" s="14"/>
      <c r="J592" s="14">
        <v>825448.27000000002</v>
      </c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2" t="s">
        <v>828</v>
      </c>
      <c r="Y592" s="13" t="s">
        <v>74</v>
      </c>
    </row>
    <row r="593" ht="25.5" hidden="1">
      <c r="A593" s="12" t="s">
        <v>192</v>
      </c>
      <c r="B593" s="13" t="s">
        <v>103</v>
      </c>
      <c r="C593" s="13" t="s">
        <v>864</v>
      </c>
      <c r="D593" s="14">
        <f t="shared" si="96"/>
        <v>5294794.0599999996</v>
      </c>
      <c r="E593" s="14"/>
      <c r="F593" s="14"/>
      <c r="G593" s="14"/>
      <c r="H593" s="14"/>
      <c r="I593" s="14"/>
      <c r="J593" s="14"/>
      <c r="K593" s="14"/>
      <c r="L593" s="14"/>
      <c r="M593" s="14"/>
      <c r="N593" s="14">
        <v>5294794.0599999996</v>
      </c>
      <c r="O593" s="14"/>
      <c r="P593" s="14"/>
      <c r="Q593" s="14"/>
      <c r="R593" s="14"/>
      <c r="S593" s="14"/>
      <c r="T593" s="14"/>
      <c r="U593" s="14"/>
      <c r="V593" s="14"/>
      <c r="W593" s="14"/>
      <c r="X593" s="12" t="s">
        <v>828</v>
      </c>
      <c r="Y593" s="13" t="s">
        <v>74</v>
      </c>
    </row>
    <row r="594" ht="25.5" hidden="1">
      <c r="A594" s="12" t="s">
        <v>194</v>
      </c>
      <c r="B594" s="13" t="s">
        <v>103</v>
      </c>
      <c r="C594" s="13" t="s">
        <v>865</v>
      </c>
      <c r="D594" s="14">
        <f t="shared" si="96"/>
        <v>6761853.4299999997</v>
      </c>
      <c r="E594" s="14"/>
      <c r="F594" s="14"/>
      <c r="G594" s="14"/>
      <c r="H594" s="14"/>
      <c r="I594" s="14"/>
      <c r="J594" s="14"/>
      <c r="K594" s="14"/>
      <c r="L594" s="14"/>
      <c r="M594" s="14"/>
      <c r="N594" s="14">
        <v>6761853.4299999997</v>
      </c>
      <c r="O594" s="14"/>
      <c r="P594" s="14"/>
      <c r="Q594" s="14"/>
      <c r="R594" s="14"/>
      <c r="S594" s="14"/>
      <c r="T594" s="14"/>
      <c r="U594" s="14"/>
      <c r="V594" s="14"/>
      <c r="W594" s="14"/>
      <c r="X594" s="12" t="s">
        <v>828</v>
      </c>
      <c r="Y594" s="13" t="s">
        <v>74</v>
      </c>
    </row>
    <row r="595" hidden="1">
      <c r="A595" s="12" t="s">
        <v>196</v>
      </c>
      <c r="B595" s="13" t="s">
        <v>103</v>
      </c>
      <c r="C595" s="13" t="s">
        <v>866</v>
      </c>
      <c r="D595" s="14">
        <f t="shared" si="96"/>
        <v>1832214.04</v>
      </c>
      <c r="E595" s="14"/>
      <c r="F595" s="14"/>
      <c r="G595" s="14">
        <v>1832214.04</v>
      </c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2" t="s">
        <v>828</v>
      </c>
      <c r="Y595" s="13" t="s">
        <v>71</v>
      </c>
    </row>
    <row r="596" hidden="1">
      <c r="A596" s="12" t="s">
        <v>198</v>
      </c>
      <c r="B596" s="13" t="s">
        <v>103</v>
      </c>
      <c r="C596" s="13" t="s">
        <v>867</v>
      </c>
      <c r="D596" s="14">
        <f t="shared" si="96"/>
        <v>8032986.2999999998</v>
      </c>
      <c r="E596" s="14"/>
      <c r="F596" s="14"/>
      <c r="G596" s="14"/>
      <c r="H596" s="14"/>
      <c r="I596" s="14"/>
      <c r="J596" s="14"/>
      <c r="K596" s="14"/>
      <c r="L596" s="14"/>
      <c r="M596" s="14"/>
      <c r="N596" s="14">
        <v>8032986.2999999998</v>
      </c>
      <c r="O596" s="14"/>
      <c r="P596" s="14"/>
      <c r="Q596" s="14"/>
      <c r="R596" s="14"/>
      <c r="S596" s="14"/>
      <c r="T596" s="14"/>
      <c r="U596" s="14"/>
      <c r="V596" s="14"/>
      <c r="W596" s="14"/>
      <c r="X596" s="12" t="s">
        <v>828</v>
      </c>
      <c r="Y596" s="13" t="s">
        <v>74</v>
      </c>
    </row>
    <row r="597" hidden="1">
      <c r="A597" s="12" t="s">
        <v>200</v>
      </c>
      <c r="B597" s="13" t="s">
        <v>103</v>
      </c>
      <c r="C597" s="13" t="s">
        <v>868</v>
      </c>
      <c r="D597" s="14">
        <f t="shared" si="96"/>
        <v>9911969.1699999999</v>
      </c>
      <c r="E597" s="14"/>
      <c r="F597" s="14"/>
      <c r="G597" s="14"/>
      <c r="H597" s="14"/>
      <c r="I597" s="14"/>
      <c r="J597" s="14"/>
      <c r="K597" s="14"/>
      <c r="L597" s="14"/>
      <c r="M597" s="14"/>
      <c r="N597" s="14">
        <v>9911969.1699999999</v>
      </c>
      <c r="O597" s="14"/>
      <c r="P597" s="14"/>
      <c r="Q597" s="14"/>
      <c r="R597" s="14"/>
      <c r="S597" s="14"/>
      <c r="T597" s="14"/>
      <c r="U597" s="14"/>
      <c r="V597" s="14"/>
      <c r="W597" s="14"/>
      <c r="X597" s="12" t="s">
        <v>828</v>
      </c>
      <c r="Y597" s="13" t="s">
        <v>74</v>
      </c>
    </row>
    <row r="598" hidden="1">
      <c r="A598" s="12" t="s">
        <v>202</v>
      </c>
      <c r="B598" s="13" t="s">
        <v>103</v>
      </c>
      <c r="C598" s="13" t="s">
        <v>869</v>
      </c>
      <c r="D598" s="14">
        <f t="shared" si="96"/>
        <v>8105622.46</v>
      </c>
      <c r="E598" s="14"/>
      <c r="F598" s="14"/>
      <c r="G598" s="14"/>
      <c r="H598" s="14"/>
      <c r="I598" s="14"/>
      <c r="J598" s="14"/>
      <c r="K598" s="14"/>
      <c r="L598" s="14"/>
      <c r="M598" s="14"/>
      <c r="N598" s="14">
        <v>8105622.46</v>
      </c>
      <c r="O598" s="14"/>
      <c r="P598" s="14"/>
      <c r="Q598" s="14"/>
      <c r="R598" s="14"/>
      <c r="S598" s="14"/>
      <c r="T598" s="14"/>
      <c r="U598" s="14"/>
      <c r="V598" s="14"/>
      <c r="W598" s="14"/>
      <c r="X598" s="12" t="s">
        <v>828</v>
      </c>
      <c r="Y598" s="13" t="s">
        <v>74</v>
      </c>
    </row>
    <row r="599" hidden="1">
      <c r="A599" s="12" t="s">
        <v>260</v>
      </c>
      <c r="B599" s="13" t="s">
        <v>103</v>
      </c>
      <c r="C599" s="13" t="s">
        <v>115</v>
      </c>
      <c r="D599" s="14">
        <f t="shared" si="96"/>
        <v>13801226.75</v>
      </c>
      <c r="E599" s="14"/>
      <c r="F599" s="14">
        <v>8826006.0800000001</v>
      </c>
      <c r="G599" s="14"/>
      <c r="H599" s="14"/>
      <c r="I599" s="14"/>
      <c r="J599" s="14"/>
      <c r="K599" s="14"/>
      <c r="L599" s="14"/>
      <c r="M599" s="14"/>
      <c r="N599" s="14"/>
      <c r="O599" s="14">
        <v>4975220.6699999999</v>
      </c>
      <c r="P599" s="14"/>
      <c r="Q599" s="14"/>
      <c r="R599" s="14"/>
      <c r="S599" s="14"/>
      <c r="T599" s="14"/>
      <c r="U599" s="14"/>
      <c r="V599" s="14"/>
      <c r="W599" s="14"/>
      <c r="X599" s="12" t="s">
        <v>828</v>
      </c>
      <c r="Y599" s="13" t="s">
        <v>74</v>
      </c>
    </row>
    <row r="600" hidden="1">
      <c r="A600" s="12" t="s">
        <v>262</v>
      </c>
      <c r="B600" s="13" t="s">
        <v>103</v>
      </c>
      <c r="C600" s="13" t="s">
        <v>870</v>
      </c>
      <c r="D600" s="14">
        <f t="shared" si="96"/>
        <v>14472528</v>
      </c>
      <c r="E600" s="14">
        <v>777231</v>
      </c>
      <c r="F600" s="14"/>
      <c r="G600" s="14"/>
      <c r="H600" s="14">
        <v>396700.5</v>
      </c>
      <c r="I600" s="14">
        <v>1223481</v>
      </c>
      <c r="J600" s="14">
        <v>676914</v>
      </c>
      <c r="K600" s="14"/>
      <c r="L600" s="14"/>
      <c r="M600" s="14"/>
      <c r="N600" s="14">
        <v>10035259.5</v>
      </c>
      <c r="O600" s="14"/>
      <c r="P600" s="14"/>
      <c r="Q600" s="14"/>
      <c r="R600" s="14">
        <v>1362942</v>
      </c>
      <c r="S600" s="14"/>
      <c r="T600" s="14"/>
      <c r="U600" s="14"/>
      <c r="V600" s="14"/>
      <c r="W600" s="14"/>
      <c r="X600" s="12" t="s">
        <v>828</v>
      </c>
      <c r="Y600" s="13" t="s">
        <v>74</v>
      </c>
    </row>
    <row r="601" hidden="1">
      <c r="A601" s="12" t="s">
        <v>264</v>
      </c>
      <c r="B601" s="13" t="s">
        <v>103</v>
      </c>
      <c r="C601" s="13" t="s">
        <v>871</v>
      </c>
      <c r="D601" s="14">
        <f t="shared" si="96"/>
        <v>1793768.9900000002</v>
      </c>
      <c r="E601" s="14"/>
      <c r="F601" s="14"/>
      <c r="G601" s="14"/>
      <c r="H601" s="14"/>
      <c r="I601" s="14">
        <v>1171178.1000000001</v>
      </c>
      <c r="J601" s="14">
        <v>622590.89000000001</v>
      </c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2" t="s">
        <v>828</v>
      </c>
      <c r="Y601" s="13" t="s">
        <v>74</v>
      </c>
    </row>
    <row r="602" ht="25.5" hidden="1">
      <c r="A602" s="12" t="s">
        <v>266</v>
      </c>
      <c r="B602" s="13" t="s">
        <v>103</v>
      </c>
      <c r="C602" s="13" t="s">
        <v>116</v>
      </c>
      <c r="D602" s="14">
        <f t="shared" si="96"/>
        <v>5873767.2000000002</v>
      </c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>
        <v>5873767.2000000002</v>
      </c>
      <c r="P602" s="14"/>
      <c r="Q602" s="14"/>
      <c r="R602" s="14"/>
      <c r="S602" s="14"/>
      <c r="T602" s="14"/>
      <c r="U602" s="14"/>
      <c r="V602" s="14"/>
      <c r="W602" s="14"/>
      <c r="X602" s="12" t="s">
        <v>828</v>
      </c>
      <c r="Y602" s="13" t="s">
        <v>74</v>
      </c>
    </row>
    <row r="603" ht="25.5" hidden="1">
      <c r="A603" s="12" t="s">
        <v>268</v>
      </c>
      <c r="B603" s="13" t="s">
        <v>103</v>
      </c>
      <c r="C603" s="13" t="s">
        <v>117</v>
      </c>
      <c r="D603" s="14">
        <f t="shared" si="96"/>
        <v>2935249.8300000001</v>
      </c>
      <c r="E603" s="14">
        <v>742070.55000000005</v>
      </c>
      <c r="F603" s="14"/>
      <c r="G603" s="14"/>
      <c r="H603" s="14">
        <v>378754.53000000003</v>
      </c>
      <c r="I603" s="14">
        <v>1168133.05</v>
      </c>
      <c r="J603" s="14">
        <v>646291.69999999995</v>
      </c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2" t="s">
        <v>828</v>
      </c>
      <c r="Y603" s="13" t="s">
        <v>74</v>
      </c>
    </row>
    <row r="604" ht="25.5" hidden="1">
      <c r="A604" s="12" t="s">
        <v>270</v>
      </c>
      <c r="B604" s="13" t="s">
        <v>103</v>
      </c>
      <c r="C604" s="13" t="s">
        <v>872</v>
      </c>
      <c r="D604" s="14">
        <f t="shared" si="96"/>
        <v>12555475.09</v>
      </c>
      <c r="E604" s="14">
        <v>3025221.3799999999</v>
      </c>
      <c r="F604" s="14"/>
      <c r="G604" s="14"/>
      <c r="H604" s="14">
        <v>1892764.71</v>
      </c>
      <c r="I604" s="14">
        <v>4986628.6500000004</v>
      </c>
      <c r="J604" s="14">
        <v>2650860.3500000001</v>
      </c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2" t="s">
        <v>828</v>
      </c>
      <c r="Y604" s="13" t="s">
        <v>74</v>
      </c>
    </row>
    <row r="605" ht="25.5" hidden="1">
      <c r="A605" s="12" t="s">
        <v>272</v>
      </c>
      <c r="B605" s="13" t="s">
        <v>103</v>
      </c>
      <c r="C605" s="13" t="s">
        <v>119</v>
      </c>
      <c r="D605" s="14">
        <f t="shared" si="96"/>
        <v>8418554.8300000001</v>
      </c>
      <c r="E605" s="14">
        <v>1474592.26</v>
      </c>
      <c r="F605" s="14"/>
      <c r="G605" s="14"/>
      <c r="H605" s="14">
        <v>752635.30000000005</v>
      </c>
      <c r="I605" s="14">
        <v>2321234.7599999998</v>
      </c>
      <c r="J605" s="14">
        <v>1284267.03</v>
      </c>
      <c r="K605" s="14"/>
      <c r="L605" s="14"/>
      <c r="M605" s="14"/>
      <c r="N605" s="14"/>
      <c r="O605" s="14"/>
      <c r="P605" s="14"/>
      <c r="Q605" s="14"/>
      <c r="R605" s="14">
        <v>2585825.48</v>
      </c>
      <c r="S605" s="14"/>
      <c r="T605" s="14"/>
      <c r="U605" s="14"/>
      <c r="V605" s="14"/>
      <c r="W605" s="14"/>
      <c r="X605" s="12" t="s">
        <v>828</v>
      </c>
      <c r="Y605" s="13" t="s">
        <v>74</v>
      </c>
    </row>
    <row r="606" ht="25.5" hidden="1">
      <c r="A606" s="12" t="s">
        <v>274</v>
      </c>
      <c r="B606" s="13" t="s">
        <v>103</v>
      </c>
      <c r="C606" s="13" t="s">
        <v>873</v>
      </c>
      <c r="D606" s="14">
        <f t="shared" si="96"/>
        <v>8328359.54</v>
      </c>
      <c r="E606" s="14"/>
      <c r="F606" s="14"/>
      <c r="G606" s="14"/>
      <c r="H606" s="14"/>
      <c r="I606" s="14"/>
      <c r="J606" s="14"/>
      <c r="K606" s="14"/>
      <c r="L606" s="14"/>
      <c r="M606" s="14"/>
      <c r="N606" s="14">
        <v>8328359.54</v>
      </c>
      <c r="O606" s="14"/>
      <c r="P606" s="14"/>
      <c r="Q606" s="14"/>
      <c r="R606" s="14"/>
      <c r="S606" s="14"/>
      <c r="T606" s="14"/>
      <c r="U606" s="14"/>
      <c r="V606" s="14"/>
      <c r="W606" s="14"/>
      <c r="X606" s="12" t="s">
        <v>828</v>
      </c>
      <c r="Y606" s="13" t="s">
        <v>74</v>
      </c>
    </row>
    <row r="607" ht="25.5" hidden="1">
      <c r="A607" s="12" t="s">
        <v>276</v>
      </c>
      <c r="B607" s="13" t="s">
        <v>103</v>
      </c>
      <c r="C607" s="13" t="s">
        <v>874</v>
      </c>
      <c r="D607" s="14">
        <f t="shared" si="96"/>
        <v>2276490.3100000001</v>
      </c>
      <c r="E607" s="14"/>
      <c r="F607" s="14"/>
      <c r="G607" s="14"/>
      <c r="H607" s="14"/>
      <c r="I607" s="14">
        <v>2276490.3100000001</v>
      </c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2" t="s">
        <v>828</v>
      </c>
      <c r="Y607" s="13" t="s">
        <v>74</v>
      </c>
    </row>
    <row r="608" ht="25.5" hidden="1">
      <c r="A608" s="12" t="s">
        <v>278</v>
      </c>
      <c r="B608" s="13" t="s">
        <v>103</v>
      </c>
      <c r="C608" s="13" t="s">
        <v>122</v>
      </c>
      <c r="D608" s="14">
        <f t="shared" si="96"/>
        <v>6133427.7699999996</v>
      </c>
      <c r="E608" s="14">
        <v>1550612.8600000001</v>
      </c>
      <c r="F608" s="14"/>
      <c r="G608" s="14"/>
      <c r="H608" s="14">
        <v>791436.39000000001</v>
      </c>
      <c r="I608" s="14">
        <v>2440902.8599999999</v>
      </c>
      <c r="J608" s="14">
        <v>1350475.6599999999</v>
      </c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2" t="s">
        <v>828</v>
      </c>
      <c r="Y608" s="13" t="s">
        <v>74</v>
      </c>
    </row>
    <row r="609" ht="25.5" hidden="1">
      <c r="A609" s="12" t="s">
        <v>280</v>
      </c>
      <c r="B609" s="13" t="s">
        <v>103</v>
      </c>
      <c r="C609" s="13" t="s">
        <v>875</v>
      </c>
      <c r="D609" s="14">
        <f t="shared" si="96"/>
        <v>16746646.390000001</v>
      </c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>
        <v>16746646.390000001</v>
      </c>
      <c r="P609" s="14"/>
      <c r="Q609" s="14"/>
      <c r="R609" s="14"/>
      <c r="S609" s="14"/>
      <c r="T609" s="14"/>
      <c r="U609" s="14"/>
      <c r="V609" s="14"/>
      <c r="W609" s="14"/>
      <c r="X609" s="12" t="s">
        <v>828</v>
      </c>
      <c r="Y609" s="13" t="s">
        <v>74</v>
      </c>
    </row>
    <row r="610" ht="25.5" hidden="1">
      <c r="A610" s="12" t="s">
        <v>282</v>
      </c>
      <c r="B610" s="13" t="s">
        <v>103</v>
      </c>
      <c r="C610" s="13" t="s">
        <v>876</v>
      </c>
      <c r="D610" s="14">
        <f t="shared" si="96"/>
        <v>23267333.539999999</v>
      </c>
      <c r="E610" s="14">
        <v>1521448.1899999999</v>
      </c>
      <c r="F610" s="14"/>
      <c r="G610" s="14"/>
      <c r="H610" s="14">
        <v>776550.67000000004</v>
      </c>
      <c r="I610" s="14"/>
      <c r="J610" s="14">
        <v>1325075.27</v>
      </c>
      <c r="K610" s="14"/>
      <c r="L610" s="14"/>
      <c r="M610" s="14"/>
      <c r="N610" s="14">
        <v>19644259.41</v>
      </c>
      <c r="O610" s="14"/>
      <c r="P610" s="14"/>
      <c r="Q610" s="14"/>
      <c r="R610" s="14"/>
      <c r="S610" s="14"/>
      <c r="T610" s="14"/>
      <c r="U610" s="14"/>
      <c r="V610" s="14"/>
      <c r="W610" s="14"/>
      <c r="X610" s="12" t="s">
        <v>828</v>
      </c>
      <c r="Y610" s="13" t="s">
        <v>74</v>
      </c>
    </row>
    <row r="611" ht="25.5" hidden="1">
      <c r="A611" s="12" t="s">
        <v>284</v>
      </c>
      <c r="B611" s="13" t="s">
        <v>103</v>
      </c>
      <c r="C611" s="13" t="s">
        <v>877</v>
      </c>
      <c r="D611" s="14">
        <f t="shared" si="96"/>
        <v>20531587.409999996</v>
      </c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>
        <v>17591143.079999998</v>
      </c>
      <c r="P611" s="14"/>
      <c r="Q611" s="14"/>
      <c r="R611" s="14">
        <v>2940444.3300000001</v>
      </c>
      <c r="S611" s="14"/>
      <c r="T611" s="14"/>
      <c r="U611" s="14"/>
      <c r="V611" s="14"/>
      <c r="W611" s="14"/>
      <c r="X611" s="12" t="s">
        <v>828</v>
      </c>
      <c r="Y611" s="13" t="s">
        <v>74</v>
      </c>
    </row>
    <row r="612" ht="25.5" hidden="1">
      <c r="A612" s="12" t="s">
        <v>360</v>
      </c>
      <c r="B612" s="13" t="s">
        <v>103</v>
      </c>
      <c r="C612" s="13" t="s">
        <v>123</v>
      </c>
      <c r="D612" s="14">
        <f t="shared" si="96"/>
        <v>7555482.6900000004</v>
      </c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>
        <v>7555482.6900000004</v>
      </c>
      <c r="P612" s="14"/>
      <c r="Q612" s="14"/>
      <c r="R612" s="14"/>
      <c r="S612" s="14"/>
      <c r="T612" s="14"/>
      <c r="U612" s="14"/>
      <c r="V612" s="14"/>
      <c r="W612" s="14"/>
      <c r="X612" s="12" t="s">
        <v>828</v>
      </c>
      <c r="Y612" s="13" t="s">
        <v>74</v>
      </c>
    </row>
    <row r="613" ht="25.5" hidden="1">
      <c r="A613" s="12" t="s">
        <v>362</v>
      </c>
      <c r="B613" s="13" t="s">
        <v>103</v>
      </c>
      <c r="C613" s="13" t="s">
        <v>878</v>
      </c>
      <c r="D613" s="14">
        <f t="shared" si="96"/>
        <v>27450093.879999999</v>
      </c>
      <c r="E613" s="14">
        <v>1439943.23</v>
      </c>
      <c r="F613" s="14"/>
      <c r="G613" s="14"/>
      <c r="H613" s="14"/>
      <c r="I613" s="14"/>
      <c r="J613" s="14"/>
      <c r="K613" s="14"/>
      <c r="L613" s="14"/>
      <c r="M613" s="14"/>
      <c r="N613" s="14">
        <v>12480154.619999999</v>
      </c>
      <c r="O613" s="14">
        <v>13529996.029999999</v>
      </c>
      <c r="P613" s="14"/>
      <c r="Q613" s="14"/>
      <c r="R613" s="14"/>
      <c r="S613" s="14"/>
      <c r="T613" s="14"/>
      <c r="U613" s="14"/>
      <c r="V613" s="14"/>
      <c r="W613" s="14"/>
      <c r="X613" s="12" t="s">
        <v>828</v>
      </c>
      <c r="Y613" s="13" t="s">
        <v>74</v>
      </c>
    </row>
    <row r="614" ht="25.5" hidden="1">
      <c r="A614" s="12" t="s">
        <v>364</v>
      </c>
      <c r="B614" s="13" t="s">
        <v>103</v>
      </c>
      <c r="C614" s="13" t="s">
        <v>879</v>
      </c>
      <c r="D614" s="14">
        <f t="shared" si="96"/>
        <v>35976305.340000004</v>
      </c>
      <c r="E614" s="14"/>
      <c r="F614" s="14"/>
      <c r="G614" s="14"/>
      <c r="H614" s="14"/>
      <c r="I614" s="14"/>
      <c r="J614" s="14"/>
      <c r="K614" s="14"/>
      <c r="L614" s="14"/>
      <c r="M614" s="14"/>
      <c r="N614" s="14">
        <v>12157242.890000001</v>
      </c>
      <c r="O614" s="14">
        <v>20964514</v>
      </c>
      <c r="P614" s="14"/>
      <c r="Q614" s="14"/>
      <c r="R614" s="14">
        <v>2854548.4500000002</v>
      </c>
      <c r="S614" s="14"/>
      <c r="T614" s="14"/>
      <c r="U614" s="14"/>
      <c r="V614" s="14"/>
      <c r="W614" s="14"/>
      <c r="X614" s="12" t="s">
        <v>828</v>
      </c>
      <c r="Y614" s="13" t="s">
        <v>74</v>
      </c>
    </row>
    <row r="615" ht="25.5" hidden="1">
      <c r="A615" s="12" t="s">
        <v>366</v>
      </c>
      <c r="B615" s="13" t="s">
        <v>103</v>
      </c>
      <c r="C615" s="13" t="s">
        <v>124</v>
      </c>
      <c r="D615" s="14">
        <f t="shared" si="96"/>
        <v>7306254.8300000001</v>
      </c>
      <c r="E615" s="14">
        <v>2842214.7400000002</v>
      </c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>
        <v>4464040.0899999999</v>
      </c>
      <c r="S615" s="14"/>
      <c r="T615" s="14"/>
      <c r="U615" s="14"/>
      <c r="V615" s="14"/>
      <c r="W615" s="14"/>
      <c r="X615" s="12" t="s">
        <v>828</v>
      </c>
      <c r="Y615" s="13" t="s">
        <v>74</v>
      </c>
    </row>
    <row r="616" ht="25.5" hidden="1">
      <c r="A616" s="12" t="s">
        <v>368</v>
      </c>
      <c r="B616" s="13" t="s">
        <v>103</v>
      </c>
      <c r="C616" s="13" t="s">
        <v>880</v>
      </c>
      <c r="D616" s="14">
        <f t="shared" si="96"/>
        <v>4428363.3799999999</v>
      </c>
      <c r="E616" s="14">
        <v>1435656.6899999999</v>
      </c>
      <c r="F616" s="14"/>
      <c r="G616" s="14"/>
      <c r="H616" s="14">
        <v>732762.5</v>
      </c>
      <c r="I616" s="14">
        <v>2259944.1899999999</v>
      </c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2" t="s">
        <v>828</v>
      </c>
      <c r="Y616" s="13" t="s">
        <v>74</v>
      </c>
    </row>
    <row r="617" ht="25.5" hidden="1">
      <c r="A617" s="12" t="s">
        <v>370</v>
      </c>
      <c r="B617" s="13" t="s">
        <v>103</v>
      </c>
      <c r="C617" s="13" t="s">
        <v>881</v>
      </c>
      <c r="D617" s="14">
        <f t="shared" si="96"/>
        <v>13115150.939999999</v>
      </c>
      <c r="E617" s="14"/>
      <c r="F617" s="14"/>
      <c r="G617" s="14"/>
      <c r="H617" s="14"/>
      <c r="I617" s="14"/>
      <c r="J617" s="14"/>
      <c r="K617" s="14"/>
      <c r="L617" s="14"/>
      <c r="M617" s="14"/>
      <c r="N617" s="14">
        <v>13115150.939999999</v>
      </c>
      <c r="O617" s="14"/>
      <c r="P617" s="14"/>
      <c r="Q617" s="14"/>
      <c r="R617" s="14"/>
      <c r="S617" s="14"/>
      <c r="T617" s="14"/>
      <c r="U617" s="14"/>
      <c r="V617" s="14"/>
      <c r="W617" s="14"/>
      <c r="X617" s="12" t="s">
        <v>828</v>
      </c>
      <c r="Y617" s="13" t="s">
        <v>74</v>
      </c>
    </row>
    <row r="618" hidden="1">
      <c r="A618" s="12" t="s">
        <v>372</v>
      </c>
      <c r="B618" s="13" t="s">
        <v>103</v>
      </c>
      <c r="C618" s="13" t="s">
        <v>882</v>
      </c>
      <c r="D618" s="14">
        <f t="shared" si="96"/>
        <v>1759659.27</v>
      </c>
      <c r="E618" s="14">
        <v>1759659.27</v>
      </c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2" t="s">
        <v>828</v>
      </c>
      <c r="Y618" s="13" t="s">
        <v>74</v>
      </c>
    </row>
    <row r="619" hidden="1">
      <c r="A619" s="12" t="s">
        <v>374</v>
      </c>
      <c r="B619" s="13" t="s">
        <v>103</v>
      </c>
      <c r="C619" s="13" t="s">
        <v>883</v>
      </c>
      <c r="D619" s="14">
        <f t="shared" si="96"/>
        <v>19586891.280000001</v>
      </c>
      <c r="E619" s="14"/>
      <c r="F619" s="14"/>
      <c r="G619" s="14"/>
      <c r="H619" s="14">
        <v>794609.98999999999</v>
      </c>
      <c r="I619" s="14">
        <v>2450690.7000000002</v>
      </c>
      <c r="J619" s="14">
        <v>1355890.98</v>
      </c>
      <c r="K619" s="14"/>
      <c r="L619" s="14"/>
      <c r="M619" s="14"/>
      <c r="N619" s="14"/>
      <c r="O619" s="14">
        <v>12255661.880000001</v>
      </c>
      <c r="P619" s="14"/>
      <c r="Q619" s="14"/>
      <c r="R619" s="14">
        <v>2730037.73</v>
      </c>
      <c r="S619" s="14"/>
      <c r="T619" s="14"/>
      <c r="U619" s="14"/>
      <c r="V619" s="14"/>
      <c r="W619" s="14"/>
      <c r="X619" s="12" t="s">
        <v>828</v>
      </c>
      <c r="Y619" s="13" t="s">
        <v>74</v>
      </c>
    </row>
    <row r="620" hidden="1">
      <c r="A620" s="12" t="s">
        <v>376</v>
      </c>
      <c r="B620" s="13" t="s">
        <v>103</v>
      </c>
      <c r="C620" s="13" t="s">
        <v>884</v>
      </c>
      <c r="D620" s="14">
        <f t="shared" si="96"/>
        <v>1901097.1100000001</v>
      </c>
      <c r="E620" s="14">
        <v>1901097.1100000001</v>
      </c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2" t="s">
        <v>828</v>
      </c>
      <c r="Y620" s="13" t="s">
        <v>74</v>
      </c>
    </row>
    <row r="621" hidden="1">
      <c r="A621" s="12" t="s">
        <v>378</v>
      </c>
      <c r="B621" s="13" t="s">
        <v>103</v>
      </c>
      <c r="C621" s="13" t="s">
        <v>885</v>
      </c>
      <c r="D621" s="14">
        <f t="shared" si="96"/>
        <v>781950.17999999993</v>
      </c>
      <c r="E621" s="14">
        <v>517709.87</v>
      </c>
      <c r="F621" s="14"/>
      <c r="G621" s="14"/>
      <c r="H621" s="14">
        <v>264240.31</v>
      </c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2" t="s">
        <v>828</v>
      </c>
      <c r="Y621" s="13" t="s">
        <v>74</v>
      </c>
    </row>
    <row r="622" ht="25.5" hidden="1">
      <c r="A622" s="12" t="s">
        <v>380</v>
      </c>
      <c r="B622" s="13" t="s">
        <v>103</v>
      </c>
      <c r="C622" s="13" t="s">
        <v>886</v>
      </c>
      <c r="D622" s="14">
        <f t="shared" si="96"/>
        <v>16929451.440000001</v>
      </c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>
        <v>13845308.4</v>
      </c>
      <c r="P622" s="14"/>
      <c r="Q622" s="14"/>
      <c r="R622" s="14">
        <v>3084143.04</v>
      </c>
      <c r="S622" s="14"/>
      <c r="T622" s="14"/>
      <c r="U622" s="14"/>
      <c r="V622" s="14"/>
      <c r="W622" s="14"/>
      <c r="X622" s="12" t="s">
        <v>828</v>
      </c>
      <c r="Y622" s="13" t="s">
        <v>74</v>
      </c>
    </row>
    <row r="623" ht="25.5" hidden="1">
      <c r="A623" s="12" t="s">
        <v>382</v>
      </c>
      <c r="B623" s="13" t="s">
        <v>103</v>
      </c>
      <c r="C623" s="13" t="s">
        <v>887</v>
      </c>
      <c r="D623" s="14">
        <f t="shared" si="96"/>
        <v>6948907</v>
      </c>
      <c r="E623" s="14">
        <v>587512.60999999999</v>
      </c>
      <c r="F623" s="14"/>
      <c r="G623" s="14"/>
      <c r="H623" s="14">
        <v>299867.79999999999</v>
      </c>
      <c r="I623" s="14">
        <v>924835.10999999999</v>
      </c>
      <c r="J623" s="14">
        <v>511682.52000000002</v>
      </c>
      <c r="K623" s="14"/>
      <c r="L623" s="14"/>
      <c r="M623" s="14"/>
      <c r="N623" s="14"/>
      <c r="O623" s="14">
        <v>4625008.96</v>
      </c>
      <c r="P623" s="14"/>
      <c r="Q623" s="14"/>
      <c r="R623" s="14"/>
      <c r="S623" s="14"/>
      <c r="T623" s="14"/>
      <c r="U623" s="14"/>
      <c r="V623" s="14"/>
      <c r="W623" s="14"/>
      <c r="X623" s="12" t="s">
        <v>828</v>
      </c>
      <c r="Y623" s="13" t="s">
        <v>74</v>
      </c>
    </row>
    <row r="624" ht="25.5" hidden="1">
      <c r="A624" s="12" t="s">
        <v>384</v>
      </c>
      <c r="B624" s="13" t="s">
        <v>103</v>
      </c>
      <c r="C624" s="13" t="s">
        <v>888</v>
      </c>
      <c r="D624" s="14">
        <f t="shared" si="96"/>
        <v>6656487.3300000001</v>
      </c>
      <c r="E624" s="14">
        <v>562789.27000000002</v>
      </c>
      <c r="F624" s="14"/>
      <c r="G624" s="14"/>
      <c r="H624" s="14">
        <v>287248.94</v>
      </c>
      <c r="I624" s="14">
        <v>885916.77000000002</v>
      </c>
      <c r="J624" s="14">
        <v>490150.20000000001</v>
      </c>
      <c r="K624" s="14"/>
      <c r="L624" s="14"/>
      <c r="M624" s="14"/>
      <c r="N624" s="14"/>
      <c r="O624" s="14">
        <v>4430382.1500000004</v>
      </c>
      <c r="P624" s="14"/>
      <c r="Q624" s="14"/>
      <c r="R624" s="14"/>
      <c r="S624" s="14"/>
      <c r="T624" s="14"/>
      <c r="U624" s="14"/>
      <c r="V624" s="14"/>
      <c r="W624" s="14"/>
      <c r="X624" s="12" t="s">
        <v>828</v>
      </c>
      <c r="Y624" s="13" t="s">
        <v>74</v>
      </c>
    </row>
    <row r="625" ht="25.5" hidden="1">
      <c r="A625" s="12" t="s">
        <v>386</v>
      </c>
      <c r="B625" s="13" t="s">
        <v>103</v>
      </c>
      <c r="C625" s="13" t="s">
        <v>889</v>
      </c>
      <c r="D625" s="14">
        <f t="shared" si="96"/>
        <v>4976386.0999999996</v>
      </c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>
        <v>4976386.0999999996</v>
      </c>
      <c r="P625" s="14"/>
      <c r="Q625" s="14"/>
      <c r="R625" s="14"/>
      <c r="S625" s="14"/>
      <c r="T625" s="14"/>
      <c r="U625" s="14"/>
      <c r="V625" s="14"/>
      <c r="W625" s="14"/>
      <c r="X625" s="12" t="s">
        <v>828</v>
      </c>
      <c r="Y625" s="13" t="s">
        <v>74</v>
      </c>
    </row>
    <row r="626" ht="25.5" hidden="1">
      <c r="A626" s="12" t="s">
        <v>388</v>
      </c>
      <c r="B626" s="13" t="s">
        <v>103</v>
      </c>
      <c r="C626" s="13" t="s">
        <v>890</v>
      </c>
      <c r="D626" s="14">
        <f t="shared" si="96"/>
        <v>23963865.600000001</v>
      </c>
      <c r="E626" s="14">
        <v>2681187.6000000001</v>
      </c>
      <c r="F626" s="14">
        <v>12836222.4</v>
      </c>
      <c r="G626" s="14"/>
      <c r="H626" s="14">
        <v>1677516</v>
      </c>
      <c r="I626" s="14">
        <v>4419540</v>
      </c>
      <c r="J626" s="14">
        <v>2349399.6000000001</v>
      </c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2" t="s">
        <v>828</v>
      </c>
      <c r="Y626" s="13" t="s">
        <v>74</v>
      </c>
    </row>
    <row r="627" ht="25.5" hidden="1">
      <c r="A627" s="12" t="s">
        <v>390</v>
      </c>
      <c r="B627" s="13" t="s">
        <v>103</v>
      </c>
      <c r="C627" s="13" t="s">
        <v>891</v>
      </c>
      <c r="D627" s="14">
        <f t="shared" si="96"/>
        <v>20918225.469999999</v>
      </c>
      <c r="E627" s="14">
        <v>2340427.3599999999</v>
      </c>
      <c r="F627" s="14">
        <v>11204828.09</v>
      </c>
      <c r="G627" s="14"/>
      <c r="H627" s="14">
        <v>1464315.4199999999</v>
      </c>
      <c r="I627" s="14">
        <v>3857847.2999999998</v>
      </c>
      <c r="J627" s="14">
        <v>2050807.3</v>
      </c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2" t="s">
        <v>828</v>
      </c>
      <c r="Y627" s="13" t="s">
        <v>74</v>
      </c>
    </row>
    <row r="628" ht="25.5" hidden="1">
      <c r="A628" s="12" t="s">
        <v>392</v>
      </c>
      <c r="B628" s="13" t="s">
        <v>103</v>
      </c>
      <c r="C628" s="13" t="s">
        <v>892</v>
      </c>
      <c r="D628" s="14">
        <f t="shared" si="96"/>
        <v>3254005.6600000001</v>
      </c>
      <c r="E628" s="14">
        <v>3254005.6600000001</v>
      </c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2" t="s">
        <v>828</v>
      </c>
      <c r="Y628" s="13" t="s">
        <v>71</v>
      </c>
    </row>
    <row r="629" ht="25.5" hidden="1">
      <c r="A629" s="12" t="s">
        <v>394</v>
      </c>
      <c r="B629" s="13" t="s">
        <v>103</v>
      </c>
      <c r="C629" s="13" t="s">
        <v>893</v>
      </c>
      <c r="D629" s="14">
        <f t="shared" si="96"/>
        <v>360709.21000000002</v>
      </c>
      <c r="E629" s="14">
        <v>360709.21000000002</v>
      </c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2" t="s">
        <v>828</v>
      </c>
      <c r="Y629" s="13" t="s">
        <v>74</v>
      </c>
    </row>
    <row r="630" ht="25.5" hidden="1">
      <c r="A630" s="12" t="s">
        <v>396</v>
      </c>
      <c r="B630" s="13" t="s">
        <v>103</v>
      </c>
      <c r="C630" s="13" t="s">
        <v>894</v>
      </c>
      <c r="D630" s="14">
        <f t="shared" ref="D630:D637" si="97">SUM(E630:W630)</f>
        <v>3442179.29</v>
      </c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>
        <v>2815096.1699999999</v>
      </c>
      <c r="P630" s="14"/>
      <c r="Q630" s="14"/>
      <c r="R630" s="14">
        <v>627083.12</v>
      </c>
      <c r="S630" s="14"/>
      <c r="T630" s="14"/>
      <c r="U630" s="14"/>
      <c r="V630" s="14"/>
      <c r="W630" s="14"/>
      <c r="X630" s="12" t="s">
        <v>828</v>
      </c>
      <c r="Y630" s="13" t="s">
        <v>74</v>
      </c>
    </row>
    <row r="631" ht="25.5" hidden="1">
      <c r="A631" s="12" t="s">
        <v>398</v>
      </c>
      <c r="B631" s="13" t="s">
        <v>103</v>
      </c>
      <c r="C631" s="13" t="s">
        <v>895</v>
      </c>
      <c r="D631" s="14">
        <f t="shared" si="97"/>
        <v>3168691.1400000001</v>
      </c>
      <c r="E631" s="14">
        <v>3168691.1400000001</v>
      </c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2" t="s">
        <v>828</v>
      </c>
      <c r="Y631" s="13" t="s">
        <v>71</v>
      </c>
    </row>
    <row r="632" ht="25.5" hidden="1">
      <c r="A632" s="12" t="s">
        <v>400</v>
      </c>
      <c r="B632" s="13" t="s">
        <v>103</v>
      </c>
      <c r="C632" s="13" t="s">
        <v>896</v>
      </c>
      <c r="D632" s="14">
        <f t="shared" si="97"/>
        <v>1850653.03</v>
      </c>
      <c r="E632" s="14"/>
      <c r="F632" s="14"/>
      <c r="G632" s="14"/>
      <c r="H632" s="14"/>
      <c r="I632" s="14"/>
      <c r="J632" s="14">
        <v>1850653.03</v>
      </c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2" t="s">
        <v>828</v>
      </c>
      <c r="Y632" s="13" t="s">
        <v>71</v>
      </c>
    </row>
    <row r="633" ht="25.5" hidden="1">
      <c r="A633" s="12" t="s">
        <v>402</v>
      </c>
      <c r="B633" s="13" t="s">
        <v>103</v>
      </c>
      <c r="C633" s="13" t="s">
        <v>897</v>
      </c>
      <c r="D633" s="14">
        <f t="shared" si="97"/>
        <v>1507713.53</v>
      </c>
      <c r="E633" s="14"/>
      <c r="F633" s="14"/>
      <c r="G633" s="14"/>
      <c r="H633" s="14"/>
      <c r="I633" s="14"/>
      <c r="J633" s="14">
        <v>1507713.53</v>
      </c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2" t="s">
        <v>828</v>
      </c>
      <c r="Y633" s="13" t="s">
        <v>74</v>
      </c>
    </row>
    <row r="634" ht="25.5" hidden="1">
      <c r="A634" s="12" t="s">
        <v>404</v>
      </c>
      <c r="B634" s="13" t="s">
        <v>103</v>
      </c>
      <c r="C634" s="13" t="s">
        <v>898</v>
      </c>
      <c r="D634" s="14">
        <f t="shared" si="97"/>
        <v>3558388.3999999999</v>
      </c>
      <c r="E634" s="14"/>
      <c r="F634" s="14"/>
      <c r="G634" s="14"/>
      <c r="H634" s="14">
        <v>979038.65000000002</v>
      </c>
      <c r="I634" s="14">
        <v>2579349.75</v>
      </c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2" t="s">
        <v>828</v>
      </c>
      <c r="Y634" s="13" t="s">
        <v>71</v>
      </c>
    </row>
    <row r="635" ht="25.5" hidden="1">
      <c r="A635" s="12" t="s">
        <v>406</v>
      </c>
      <c r="B635" s="13" t="s">
        <v>103</v>
      </c>
      <c r="C635" s="13" t="s">
        <v>899</v>
      </c>
      <c r="D635" s="14">
        <f t="shared" si="97"/>
        <v>10205342.640000001</v>
      </c>
      <c r="E635" s="14"/>
      <c r="F635" s="14"/>
      <c r="G635" s="14"/>
      <c r="H635" s="14"/>
      <c r="I635" s="14"/>
      <c r="J635" s="14"/>
      <c r="K635" s="14"/>
      <c r="L635" s="14"/>
      <c r="M635" s="14"/>
      <c r="N635" s="14">
        <v>10205342.640000001</v>
      </c>
      <c r="O635" s="14"/>
      <c r="P635" s="14"/>
      <c r="Q635" s="14"/>
      <c r="R635" s="14"/>
      <c r="S635" s="14"/>
      <c r="T635" s="14"/>
      <c r="U635" s="14"/>
      <c r="V635" s="14"/>
      <c r="W635" s="14"/>
      <c r="X635" s="12" t="s">
        <v>828</v>
      </c>
      <c r="Y635" s="13" t="s">
        <v>74</v>
      </c>
    </row>
    <row r="636" ht="25.5" hidden="1">
      <c r="A636" s="12" t="s">
        <v>408</v>
      </c>
      <c r="B636" s="13" t="s">
        <v>103</v>
      </c>
      <c r="C636" s="13" t="s">
        <v>900</v>
      </c>
      <c r="D636" s="14">
        <f t="shared" si="97"/>
        <v>259864.70000000001</v>
      </c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>
        <v>259864.70000000001</v>
      </c>
      <c r="W636" s="14"/>
      <c r="X636" s="12" t="s">
        <v>828</v>
      </c>
      <c r="Y636" s="13" t="s">
        <v>71</v>
      </c>
    </row>
    <row r="637" ht="25.5" hidden="1">
      <c r="A637" s="12" t="s">
        <v>410</v>
      </c>
      <c r="B637" s="13" t="s">
        <v>103</v>
      </c>
      <c r="C637" s="13" t="s">
        <v>901</v>
      </c>
      <c r="D637" s="14">
        <f t="shared" si="97"/>
        <v>904201.20999999996</v>
      </c>
      <c r="E637" s="14">
        <v>483289.64000000001</v>
      </c>
      <c r="F637" s="14"/>
      <c r="G637" s="14"/>
      <c r="H637" s="14"/>
      <c r="I637" s="14"/>
      <c r="J637" s="14">
        <v>420911.57000000001</v>
      </c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2" t="s">
        <v>828</v>
      </c>
      <c r="Y637" s="13" t="s">
        <v>74</v>
      </c>
    </row>
    <row r="638" hidden="1">
      <c r="A638" s="6"/>
      <c r="B638" s="10"/>
      <c r="C638" s="11" t="s">
        <v>128</v>
      </c>
      <c r="D638" s="9">
        <f t="shared" ref="D638:W638" si="98">SUM(D639:D643)</f>
        <v>98645769.539999992</v>
      </c>
      <c r="E638" s="9">
        <f t="shared" si="98"/>
        <v>1135127.3700000001</v>
      </c>
      <c r="F638" s="9">
        <f t="shared" si="98"/>
        <v>0</v>
      </c>
      <c r="G638" s="9">
        <f t="shared" si="98"/>
        <v>0</v>
      </c>
      <c r="H638" s="9">
        <f t="shared" si="98"/>
        <v>579371.64000000001</v>
      </c>
      <c r="I638" s="9">
        <f t="shared" si="98"/>
        <v>1786864.8700000001</v>
      </c>
      <c r="J638" s="9">
        <f t="shared" si="98"/>
        <v>988616.78000000003</v>
      </c>
      <c r="K638" s="9">
        <f t="shared" si="98"/>
        <v>0</v>
      </c>
      <c r="L638" s="9">
        <f t="shared" si="98"/>
        <v>0</v>
      </c>
      <c r="M638" s="9">
        <f t="shared" si="98"/>
        <v>0</v>
      </c>
      <c r="N638" s="9">
        <f t="shared" si="98"/>
        <v>64953026.649999999</v>
      </c>
      <c r="O638" s="9">
        <f t="shared" si="98"/>
        <v>29202762.230000004</v>
      </c>
      <c r="P638" s="9">
        <f t="shared" si="98"/>
        <v>0</v>
      </c>
      <c r="Q638" s="9">
        <f t="shared" si="98"/>
        <v>0</v>
      </c>
      <c r="R638" s="9">
        <f t="shared" si="98"/>
        <v>0</v>
      </c>
      <c r="S638" s="9">
        <f t="shared" si="98"/>
        <v>0</v>
      </c>
      <c r="T638" s="9">
        <f t="shared" si="98"/>
        <v>0</v>
      </c>
      <c r="U638" s="9">
        <f t="shared" si="98"/>
        <v>0</v>
      </c>
      <c r="V638" s="9">
        <f t="shared" si="98"/>
        <v>0</v>
      </c>
      <c r="W638" s="9">
        <f t="shared" si="98"/>
        <v>0</v>
      </c>
      <c r="X638" s="15"/>
      <c r="Y638" s="10"/>
    </row>
    <row r="639" hidden="1">
      <c r="A639" s="12" t="s">
        <v>41</v>
      </c>
      <c r="B639" s="13" t="s">
        <v>128</v>
      </c>
      <c r="C639" s="13" t="s">
        <v>902</v>
      </c>
      <c r="D639" s="14">
        <f t="shared" ref="D639:D643" si="99">SUM(E639:W639)</f>
        <v>19015291.439999998</v>
      </c>
      <c r="E639" s="14"/>
      <c r="F639" s="14"/>
      <c r="G639" s="14"/>
      <c r="H639" s="14"/>
      <c r="I639" s="14"/>
      <c r="J639" s="14"/>
      <c r="K639" s="14"/>
      <c r="L639" s="14"/>
      <c r="M639" s="14"/>
      <c r="N639" s="14">
        <v>11812934.039999999</v>
      </c>
      <c r="O639" s="14">
        <v>7202357.4000000004</v>
      </c>
      <c r="P639" s="14"/>
      <c r="Q639" s="14"/>
      <c r="R639" s="14"/>
      <c r="S639" s="14"/>
      <c r="T639" s="14"/>
      <c r="U639" s="14"/>
      <c r="V639" s="14"/>
      <c r="W639" s="14"/>
      <c r="X639" s="12" t="s">
        <v>828</v>
      </c>
      <c r="Y639" s="13" t="s">
        <v>74</v>
      </c>
    </row>
    <row r="640" hidden="1">
      <c r="A640" s="12" t="s">
        <v>42</v>
      </c>
      <c r="B640" s="13" t="s">
        <v>128</v>
      </c>
      <c r="C640" s="13" t="s">
        <v>130</v>
      </c>
      <c r="D640" s="14">
        <f t="shared" si="99"/>
        <v>12481755.300000001</v>
      </c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>
        <v>12481755.300000001</v>
      </c>
      <c r="P640" s="14"/>
      <c r="Q640" s="14"/>
      <c r="R640" s="14"/>
      <c r="S640" s="14"/>
      <c r="T640" s="14"/>
      <c r="U640" s="14"/>
      <c r="V640" s="14"/>
      <c r="W640" s="14"/>
      <c r="X640" s="12" t="s">
        <v>828</v>
      </c>
      <c r="Y640" s="13" t="s">
        <v>74</v>
      </c>
    </row>
    <row r="641" hidden="1">
      <c r="A641" s="12" t="s">
        <v>43</v>
      </c>
      <c r="B641" s="13" t="s">
        <v>128</v>
      </c>
      <c r="C641" s="13" t="s">
        <v>903</v>
      </c>
      <c r="D641" s="14">
        <f t="shared" si="99"/>
        <v>20677461.73</v>
      </c>
      <c r="E641" s="14"/>
      <c r="F641" s="14"/>
      <c r="G641" s="14"/>
      <c r="H641" s="14"/>
      <c r="I641" s="14"/>
      <c r="J641" s="14"/>
      <c r="K641" s="14"/>
      <c r="L641" s="14"/>
      <c r="M641" s="14"/>
      <c r="N641" s="14">
        <v>20677461.73</v>
      </c>
      <c r="O641" s="14"/>
      <c r="P641" s="14"/>
      <c r="Q641" s="14"/>
      <c r="R641" s="14"/>
      <c r="S641" s="14"/>
      <c r="T641" s="14"/>
      <c r="U641" s="14"/>
      <c r="V641" s="14"/>
      <c r="W641" s="14"/>
      <c r="X641" s="12" t="s">
        <v>828</v>
      </c>
      <c r="Y641" s="13" t="s">
        <v>74</v>
      </c>
    </row>
    <row r="642" hidden="1">
      <c r="A642" s="12" t="s">
        <v>44</v>
      </c>
      <c r="B642" s="13" t="s">
        <v>128</v>
      </c>
      <c r="C642" s="13" t="s">
        <v>904</v>
      </c>
      <c r="D642" s="14">
        <f t="shared" si="99"/>
        <v>16850634.309999999</v>
      </c>
      <c r="E642" s="14"/>
      <c r="F642" s="14"/>
      <c r="G642" s="14"/>
      <c r="H642" s="14"/>
      <c r="I642" s="14"/>
      <c r="J642" s="14"/>
      <c r="K642" s="14"/>
      <c r="L642" s="14"/>
      <c r="M642" s="14"/>
      <c r="N642" s="14">
        <v>16850634.309999999</v>
      </c>
      <c r="O642" s="14"/>
      <c r="P642" s="14"/>
      <c r="Q642" s="14"/>
      <c r="R642" s="14"/>
      <c r="S642" s="14"/>
      <c r="T642" s="14"/>
      <c r="U642" s="14"/>
      <c r="V642" s="14"/>
      <c r="W642" s="14"/>
      <c r="X642" s="12" t="s">
        <v>828</v>
      </c>
      <c r="Y642" s="13" t="s">
        <v>74</v>
      </c>
    </row>
    <row r="643" ht="25.5" hidden="1">
      <c r="A643" s="12" t="s">
        <v>45</v>
      </c>
      <c r="B643" s="13" t="s">
        <v>128</v>
      </c>
      <c r="C643" s="13" t="s">
        <v>905</v>
      </c>
      <c r="D643" s="14">
        <f t="shared" si="99"/>
        <v>29620626.759999998</v>
      </c>
      <c r="E643" s="14">
        <v>1135127.3700000001</v>
      </c>
      <c r="F643" s="14"/>
      <c r="G643" s="14"/>
      <c r="H643" s="14">
        <v>579371.64000000001</v>
      </c>
      <c r="I643" s="14">
        <v>1786864.8700000001</v>
      </c>
      <c r="J643" s="14">
        <v>988616.78000000003</v>
      </c>
      <c r="K643" s="14"/>
      <c r="L643" s="14"/>
      <c r="M643" s="14"/>
      <c r="N643" s="14">
        <v>15611996.57</v>
      </c>
      <c r="O643" s="14">
        <v>9518649.5299999993</v>
      </c>
      <c r="P643" s="14"/>
      <c r="Q643" s="14"/>
      <c r="R643" s="14"/>
      <c r="S643" s="14"/>
      <c r="T643" s="14"/>
      <c r="U643" s="14"/>
      <c r="V643" s="14"/>
      <c r="W643" s="14"/>
      <c r="X643" s="12" t="s">
        <v>828</v>
      </c>
      <c r="Y643" s="13" t="s">
        <v>74</v>
      </c>
    </row>
    <row r="644" hidden="1">
      <c r="A644" s="6"/>
      <c r="B644" s="10"/>
      <c r="C644" s="11" t="s">
        <v>132</v>
      </c>
      <c r="D644" s="9">
        <f t="shared" ref="D644:W644" si="100">SUM(D645:D646)</f>
        <v>295695230.74000001</v>
      </c>
      <c r="E644" s="9">
        <f t="shared" si="100"/>
        <v>0</v>
      </c>
      <c r="F644" s="9">
        <f t="shared" si="100"/>
        <v>0</v>
      </c>
      <c r="G644" s="9">
        <f t="shared" si="100"/>
        <v>0</v>
      </c>
      <c r="H644" s="9">
        <f t="shared" si="100"/>
        <v>0</v>
      </c>
      <c r="I644" s="9">
        <f t="shared" si="100"/>
        <v>0</v>
      </c>
      <c r="J644" s="9">
        <f t="shared" si="100"/>
        <v>0</v>
      </c>
      <c r="K644" s="9">
        <f t="shared" si="100"/>
        <v>0</v>
      </c>
      <c r="L644" s="9">
        <f t="shared" si="100"/>
        <v>0</v>
      </c>
      <c r="M644" s="9">
        <f t="shared" si="100"/>
        <v>0</v>
      </c>
      <c r="N644" s="9">
        <f t="shared" si="100"/>
        <v>14088464.039999999</v>
      </c>
      <c r="O644" s="9">
        <f t="shared" si="100"/>
        <v>0</v>
      </c>
      <c r="P644" s="9">
        <f t="shared" si="100"/>
        <v>272912508.39999998</v>
      </c>
      <c r="Q644" s="9">
        <f t="shared" si="100"/>
        <v>0</v>
      </c>
      <c r="R644" s="9">
        <f t="shared" si="100"/>
        <v>8694258.3000000007</v>
      </c>
      <c r="S644" s="9">
        <f t="shared" si="100"/>
        <v>0</v>
      </c>
      <c r="T644" s="9">
        <f t="shared" si="100"/>
        <v>0</v>
      </c>
      <c r="U644" s="9">
        <f t="shared" si="100"/>
        <v>0</v>
      </c>
      <c r="V644" s="9">
        <f t="shared" si="100"/>
        <v>0</v>
      </c>
      <c r="W644" s="9">
        <f t="shared" si="100"/>
        <v>0</v>
      </c>
      <c r="X644" s="15"/>
      <c r="Y644" s="10"/>
    </row>
    <row r="645" ht="25.5" hidden="1">
      <c r="A645" s="12" t="s">
        <v>41</v>
      </c>
      <c r="B645" s="13" t="s">
        <v>132</v>
      </c>
      <c r="C645" s="13" t="s">
        <v>137</v>
      </c>
      <c r="D645" s="14">
        <f t="shared" ref="D645:D646" si="101">SUM(E645:W645)</f>
        <v>14088464.039999999</v>
      </c>
      <c r="E645" s="14"/>
      <c r="F645" s="14"/>
      <c r="G645" s="14"/>
      <c r="H645" s="14"/>
      <c r="I645" s="14"/>
      <c r="J645" s="14"/>
      <c r="K645" s="14"/>
      <c r="L645" s="14"/>
      <c r="M645" s="14"/>
      <c r="N645" s="14">
        <v>14088464.039999999</v>
      </c>
      <c r="O645" s="14"/>
      <c r="P645" s="14"/>
      <c r="Q645" s="14"/>
      <c r="R645" s="14"/>
      <c r="S645" s="14"/>
      <c r="T645" s="14"/>
      <c r="U645" s="14"/>
      <c r="V645" s="14"/>
      <c r="W645" s="14"/>
      <c r="X645" s="12" t="s">
        <v>828</v>
      </c>
      <c r="Y645" s="13" t="s">
        <v>74</v>
      </c>
    </row>
    <row r="646" ht="25.5" hidden="1">
      <c r="A646" s="12" t="s">
        <v>42</v>
      </c>
      <c r="B646" s="13" t="s">
        <v>132</v>
      </c>
      <c r="C646" s="13" t="s">
        <v>139</v>
      </c>
      <c r="D646" s="14">
        <f t="shared" si="101"/>
        <v>281606766.69999999</v>
      </c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>
        <v>272912508.39999998</v>
      </c>
      <c r="Q646" s="14"/>
      <c r="R646" s="14">
        <v>8694258.3000000007</v>
      </c>
      <c r="S646" s="14"/>
      <c r="T646" s="14"/>
      <c r="U646" s="14"/>
      <c r="V646" s="14"/>
      <c r="W646" s="14"/>
      <c r="X646" s="12" t="s">
        <v>828</v>
      </c>
      <c r="Y646" s="13" t="s">
        <v>74</v>
      </c>
    </row>
    <row r="647" hidden="1">
      <c r="A647" s="6"/>
      <c r="B647" s="10"/>
      <c r="C647" s="11" t="s">
        <v>143</v>
      </c>
      <c r="D647" s="9">
        <f t="shared" ref="D647:W647" si="102">SUM(D648:D652)</f>
        <v>64065519.790000007</v>
      </c>
      <c r="E647" s="9">
        <f t="shared" si="102"/>
        <v>0</v>
      </c>
      <c r="F647" s="9">
        <f t="shared" si="102"/>
        <v>0</v>
      </c>
      <c r="G647" s="9">
        <f t="shared" si="102"/>
        <v>0</v>
      </c>
      <c r="H647" s="9">
        <f t="shared" si="102"/>
        <v>0</v>
      </c>
      <c r="I647" s="9">
        <f t="shared" si="102"/>
        <v>0</v>
      </c>
      <c r="J647" s="9">
        <f t="shared" si="102"/>
        <v>0</v>
      </c>
      <c r="K647" s="9">
        <f t="shared" si="102"/>
        <v>0</v>
      </c>
      <c r="L647" s="9">
        <f t="shared" si="102"/>
        <v>0</v>
      </c>
      <c r="M647" s="9">
        <f t="shared" si="102"/>
        <v>0</v>
      </c>
      <c r="N647" s="9">
        <f t="shared" si="102"/>
        <v>19431098.619999997</v>
      </c>
      <c r="O647" s="9">
        <f t="shared" si="102"/>
        <v>44038491.010000005</v>
      </c>
      <c r="P647" s="9">
        <f t="shared" si="102"/>
        <v>0</v>
      </c>
      <c r="Q647" s="9">
        <f t="shared" si="102"/>
        <v>0</v>
      </c>
      <c r="R647" s="9">
        <f t="shared" si="102"/>
        <v>595930.16000000003</v>
      </c>
      <c r="S647" s="9">
        <f t="shared" si="102"/>
        <v>0</v>
      </c>
      <c r="T647" s="9">
        <f t="shared" si="102"/>
        <v>0</v>
      </c>
      <c r="U647" s="9">
        <f t="shared" si="102"/>
        <v>0</v>
      </c>
      <c r="V647" s="9">
        <f t="shared" si="102"/>
        <v>0</v>
      </c>
      <c r="W647" s="9">
        <f t="shared" si="102"/>
        <v>0</v>
      </c>
      <c r="X647" s="15"/>
      <c r="Y647" s="10"/>
    </row>
    <row r="648" hidden="1">
      <c r="A648" s="12" t="s">
        <v>41</v>
      </c>
      <c r="B648" s="13" t="s">
        <v>143</v>
      </c>
      <c r="C648" s="13" t="s">
        <v>906</v>
      </c>
      <c r="D648" s="14">
        <f t="shared" ref="D648:D652" si="103">SUM(E648:W648)</f>
        <v>10511186.529999999</v>
      </c>
      <c r="E648" s="14"/>
      <c r="F648" s="14"/>
      <c r="G648" s="14"/>
      <c r="H648" s="14"/>
      <c r="I648" s="14"/>
      <c r="J648" s="14"/>
      <c r="K648" s="14"/>
      <c r="L648" s="14"/>
      <c r="M648" s="14"/>
      <c r="N648" s="14">
        <v>10511186.529999999</v>
      </c>
      <c r="O648" s="14"/>
      <c r="P648" s="14"/>
      <c r="Q648" s="14"/>
      <c r="R648" s="14"/>
      <c r="S648" s="14"/>
      <c r="T648" s="14"/>
      <c r="U648" s="14"/>
      <c r="V648" s="14"/>
      <c r="W648" s="14"/>
      <c r="X648" s="12" t="s">
        <v>828</v>
      </c>
      <c r="Y648" s="13" t="s">
        <v>71</v>
      </c>
    </row>
    <row r="649" hidden="1">
      <c r="A649" s="12" t="s">
        <v>42</v>
      </c>
      <c r="B649" s="13" t="s">
        <v>143</v>
      </c>
      <c r="C649" s="13" t="s">
        <v>150</v>
      </c>
      <c r="D649" s="14">
        <f t="shared" si="103"/>
        <v>23001769.800000001</v>
      </c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>
        <v>23001769.800000001</v>
      </c>
      <c r="P649" s="14"/>
      <c r="Q649" s="14"/>
      <c r="R649" s="14"/>
      <c r="S649" s="14"/>
      <c r="T649" s="14"/>
      <c r="U649" s="14"/>
      <c r="V649" s="14"/>
      <c r="W649" s="14"/>
      <c r="X649" s="12" t="s">
        <v>828</v>
      </c>
      <c r="Y649" s="13" t="s">
        <v>74</v>
      </c>
    </row>
    <row r="650" ht="25.5" hidden="1">
      <c r="A650" s="12" t="s">
        <v>43</v>
      </c>
      <c r="B650" s="13" t="s">
        <v>143</v>
      </c>
      <c r="C650" s="13" t="s">
        <v>907</v>
      </c>
      <c r="D650" s="14">
        <f t="shared" si="103"/>
        <v>7658972.4800000004</v>
      </c>
      <c r="E650" s="14"/>
      <c r="F650" s="14"/>
      <c r="G650" s="14"/>
      <c r="H650" s="14"/>
      <c r="I650" s="14"/>
      <c r="J650" s="14"/>
      <c r="K650" s="14"/>
      <c r="L650" s="14"/>
      <c r="M650" s="14"/>
      <c r="N650" s="14">
        <v>4387797.75</v>
      </c>
      <c r="O650" s="14">
        <v>2675244.5699999998</v>
      </c>
      <c r="P650" s="14"/>
      <c r="Q650" s="14"/>
      <c r="R650" s="14">
        <v>595930.16000000003</v>
      </c>
      <c r="S650" s="14"/>
      <c r="T650" s="14"/>
      <c r="U650" s="14"/>
      <c r="V650" s="14"/>
      <c r="W650" s="14"/>
      <c r="X650" s="12" t="s">
        <v>828</v>
      </c>
      <c r="Y650" s="13" t="s">
        <v>74</v>
      </c>
    </row>
    <row r="651" ht="25.5" hidden="1">
      <c r="A651" s="12" t="s">
        <v>44</v>
      </c>
      <c r="B651" s="13" t="s">
        <v>143</v>
      </c>
      <c r="C651" s="13" t="s">
        <v>908</v>
      </c>
      <c r="D651" s="14">
        <f t="shared" si="103"/>
        <v>18361476.640000001</v>
      </c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>
        <v>18361476.640000001</v>
      </c>
      <c r="P651" s="14"/>
      <c r="Q651" s="14"/>
      <c r="R651" s="14"/>
      <c r="S651" s="14"/>
      <c r="T651" s="14"/>
      <c r="U651" s="14"/>
      <c r="V651" s="14"/>
      <c r="W651" s="14"/>
      <c r="X651" s="12" t="s">
        <v>828</v>
      </c>
      <c r="Y651" s="13" t="s">
        <v>71</v>
      </c>
    </row>
    <row r="652" ht="25.5" hidden="1">
      <c r="A652" s="12" t="s">
        <v>45</v>
      </c>
      <c r="B652" s="13" t="s">
        <v>143</v>
      </c>
      <c r="C652" s="18" t="s">
        <v>909</v>
      </c>
      <c r="D652" s="14">
        <f t="shared" si="103"/>
        <v>4532114.3399999999</v>
      </c>
      <c r="E652" s="14"/>
      <c r="F652" s="14"/>
      <c r="G652" s="14"/>
      <c r="H652" s="14"/>
      <c r="I652" s="14"/>
      <c r="J652" s="14"/>
      <c r="K652" s="14"/>
      <c r="L652" s="14"/>
      <c r="M652" s="14"/>
      <c r="N652" s="14">
        <v>4532114.3399999999</v>
      </c>
      <c r="O652" s="14"/>
      <c r="P652" s="14"/>
      <c r="Q652" s="14"/>
      <c r="R652" s="14"/>
      <c r="S652" s="14"/>
      <c r="T652" s="14"/>
      <c r="U652" s="14"/>
      <c r="V652" s="14"/>
      <c r="W652" s="14"/>
      <c r="X652" s="12" t="s">
        <v>828</v>
      </c>
      <c r="Y652" s="13" t="s">
        <v>74</v>
      </c>
    </row>
    <row r="653" hidden="1">
      <c r="A653" s="6"/>
      <c r="B653" s="10"/>
      <c r="C653" s="11" t="s">
        <v>910</v>
      </c>
      <c r="D653" s="9">
        <f t="shared" ref="D653:W653" si="104">SUM(D654)</f>
        <v>13411842.92</v>
      </c>
      <c r="E653" s="9">
        <f t="shared" si="104"/>
        <v>0</v>
      </c>
      <c r="F653" s="9">
        <f t="shared" si="104"/>
        <v>0</v>
      </c>
      <c r="G653" s="9">
        <f t="shared" si="104"/>
        <v>0</v>
      </c>
      <c r="H653" s="9">
        <f t="shared" si="104"/>
        <v>0</v>
      </c>
      <c r="I653" s="9">
        <f t="shared" si="104"/>
        <v>0</v>
      </c>
      <c r="J653" s="9">
        <f t="shared" si="104"/>
        <v>0</v>
      </c>
      <c r="K653" s="9">
        <f t="shared" si="104"/>
        <v>0</v>
      </c>
      <c r="L653" s="9">
        <f t="shared" si="104"/>
        <v>0</v>
      </c>
      <c r="M653" s="9">
        <f t="shared" si="104"/>
        <v>0</v>
      </c>
      <c r="N653" s="9">
        <f t="shared" si="104"/>
        <v>0</v>
      </c>
      <c r="O653" s="9">
        <f t="shared" si="104"/>
        <v>13411842.92</v>
      </c>
      <c r="P653" s="9">
        <f t="shared" si="104"/>
        <v>0</v>
      </c>
      <c r="Q653" s="9">
        <f t="shared" si="104"/>
        <v>0</v>
      </c>
      <c r="R653" s="9">
        <f t="shared" si="104"/>
        <v>0</v>
      </c>
      <c r="S653" s="9">
        <f t="shared" si="104"/>
        <v>0</v>
      </c>
      <c r="T653" s="9">
        <f t="shared" si="104"/>
        <v>0</v>
      </c>
      <c r="U653" s="9">
        <f t="shared" si="104"/>
        <v>0</v>
      </c>
      <c r="V653" s="9">
        <f t="shared" si="104"/>
        <v>0</v>
      </c>
      <c r="W653" s="9">
        <f t="shared" si="104"/>
        <v>0</v>
      </c>
      <c r="X653" s="15"/>
      <c r="Y653" s="10"/>
    </row>
    <row r="654" ht="25.5" hidden="1">
      <c r="A654" s="12" t="s">
        <v>41</v>
      </c>
      <c r="B654" s="13" t="s">
        <v>910</v>
      </c>
      <c r="C654" s="13" t="s">
        <v>911</v>
      </c>
      <c r="D654" s="14">
        <f>SUM(E654:W654)</f>
        <v>13411842.92</v>
      </c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>
        <v>13411842.92</v>
      </c>
      <c r="P654" s="14"/>
      <c r="Q654" s="14"/>
      <c r="R654" s="14"/>
      <c r="S654" s="14"/>
      <c r="T654" s="14"/>
      <c r="U654" s="14"/>
      <c r="V654" s="14"/>
      <c r="W654" s="14"/>
      <c r="X654" s="12" t="s">
        <v>828</v>
      </c>
      <c r="Y654" s="13" t="s">
        <v>74</v>
      </c>
    </row>
    <row r="655" hidden="1">
      <c r="A655" s="6"/>
      <c r="B655" s="10"/>
      <c r="C655" s="11" t="s">
        <v>912</v>
      </c>
      <c r="D655" s="9">
        <f t="shared" ref="D655:W655" si="105">SUM(D656:D657)</f>
        <v>5736327.6499999994</v>
      </c>
      <c r="E655" s="9">
        <f t="shared" si="105"/>
        <v>408971.54999999999</v>
      </c>
      <c r="F655" s="9">
        <f t="shared" si="105"/>
        <v>5327356.0999999996</v>
      </c>
      <c r="G655" s="9">
        <f t="shared" si="105"/>
        <v>0</v>
      </c>
      <c r="H655" s="9">
        <f t="shared" si="105"/>
        <v>0</v>
      </c>
      <c r="I655" s="9">
        <f t="shared" si="105"/>
        <v>0</v>
      </c>
      <c r="J655" s="9">
        <f t="shared" si="105"/>
        <v>0</v>
      </c>
      <c r="K655" s="9">
        <f t="shared" si="105"/>
        <v>0</v>
      </c>
      <c r="L655" s="9">
        <f t="shared" si="105"/>
        <v>0</v>
      </c>
      <c r="M655" s="9">
        <f t="shared" si="105"/>
        <v>0</v>
      </c>
      <c r="N655" s="9">
        <f t="shared" si="105"/>
        <v>0</v>
      </c>
      <c r="O655" s="9">
        <f t="shared" si="105"/>
        <v>0</v>
      </c>
      <c r="P655" s="9">
        <f t="shared" si="105"/>
        <v>0</v>
      </c>
      <c r="Q655" s="9">
        <f t="shared" si="105"/>
        <v>0</v>
      </c>
      <c r="R655" s="9">
        <f t="shared" si="105"/>
        <v>0</v>
      </c>
      <c r="S655" s="9">
        <f t="shared" si="105"/>
        <v>0</v>
      </c>
      <c r="T655" s="9">
        <f t="shared" si="105"/>
        <v>0</v>
      </c>
      <c r="U655" s="9">
        <f t="shared" si="105"/>
        <v>0</v>
      </c>
      <c r="V655" s="9">
        <f t="shared" si="105"/>
        <v>0</v>
      </c>
      <c r="W655" s="9">
        <f t="shared" si="105"/>
        <v>0</v>
      </c>
      <c r="X655" s="15"/>
      <c r="Y655" s="10"/>
    </row>
    <row r="656" ht="25.5" hidden="1">
      <c r="A656" s="12" t="s">
        <v>41</v>
      </c>
      <c r="B656" s="13" t="s">
        <v>912</v>
      </c>
      <c r="C656" s="13" t="s">
        <v>913</v>
      </c>
      <c r="D656" s="14">
        <f t="shared" ref="D656:D657" si="106">SUM(E656:W656)</f>
        <v>408971.54999999999</v>
      </c>
      <c r="E656" s="14">
        <v>408971.54999999999</v>
      </c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2" t="s">
        <v>828</v>
      </c>
      <c r="Y656" s="13" t="s">
        <v>74</v>
      </c>
    </row>
    <row r="657" ht="25.5" hidden="1">
      <c r="A657" s="12" t="s">
        <v>42</v>
      </c>
      <c r="B657" s="13" t="s">
        <v>912</v>
      </c>
      <c r="C657" s="13" t="s">
        <v>914</v>
      </c>
      <c r="D657" s="14">
        <f t="shared" si="106"/>
        <v>5327356.0999999996</v>
      </c>
      <c r="E657" s="14"/>
      <c r="F657" s="14">
        <v>5327356.0999999996</v>
      </c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2" t="s">
        <v>828</v>
      </c>
      <c r="Y657" s="13" t="s">
        <v>74</v>
      </c>
    </row>
    <row r="658" hidden="1">
      <c r="A658" s="6"/>
      <c r="B658" s="10"/>
      <c r="C658" s="11" t="s">
        <v>915</v>
      </c>
      <c r="D658" s="9">
        <f t="shared" ref="D658:W658" si="107">SUM(D659:D660)</f>
        <v>11505017.640000001</v>
      </c>
      <c r="E658" s="9">
        <f t="shared" si="107"/>
        <v>0</v>
      </c>
      <c r="F658" s="9">
        <f t="shared" si="107"/>
        <v>0</v>
      </c>
      <c r="G658" s="9">
        <f t="shared" si="107"/>
        <v>0</v>
      </c>
      <c r="H658" s="9">
        <f t="shared" si="107"/>
        <v>0</v>
      </c>
      <c r="I658" s="9">
        <f t="shared" si="107"/>
        <v>0</v>
      </c>
      <c r="J658" s="9">
        <f t="shared" si="107"/>
        <v>0</v>
      </c>
      <c r="K658" s="9">
        <f t="shared" si="107"/>
        <v>0</v>
      </c>
      <c r="L658" s="9">
        <f t="shared" si="107"/>
        <v>0</v>
      </c>
      <c r="M658" s="9">
        <f t="shared" si="107"/>
        <v>0</v>
      </c>
      <c r="N658" s="9">
        <f t="shared" si="107"/>
        <v>9133041.8800000008</v>
      </c>
      <c r="O658" s="9">
        <f t="shared" si="107"/>
        <v>1939858.24</v>
      </c>
      <c r="P658" s="9">
        <f t="shared" si="107"/>
        <v>0</v>
      </c>
      <c r="Q658" s="9">
        <f t="shared" si="107"/>
        <v>0</v>
      </c>
      <c r="R658" s="9">
        <f t="shared" si="107"/>
        <v>432117.52000000002</v>
      </c>
      <c r="S658" s="9">
        <f t="shared" si="107"/>
        <v>0</v>
      </c>
      <c r="T658" s="9">
        <f t="shared" si="107"/>
        <v>0</v>
      </c>
      <c r="U658" s="9">
        <f t="shared" si="107"/>
        <v>0</v>
      </c>
      <c r="V658" s="9">
        <f t="shared" si="107"/>
        <v>0</v>
      </c>
      <c r="W658" s="9">
        <f t="shared" si="107"/>
        <v>0</v>
      </c>
      <c r="X658" s="15"/>
      <c r="Y658" s="10"/>
    </row>
    <row r="659" ht="25.5" hidden="1">
      <c r="A659" s="12" t="s">
        <v>41</v>
      </c>
      <c r="B659" s="13" t="s">
        <v>915</v>
      </c>
      <c r="C659" s="13" t="s">
        <v>916</v>
      </c>
      <c r="D659" s="14">
        <f t="shared" ref="D659:D660" si="108">SUM(E659:W659)</f>
        <v>2371975.7599999998</v>
      </c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>
        <v>1939858.24</v>
      </c>
      <c r="P659" s="14"/>
      <c r="Q659" s="14"/>
      <c r="R659" s="14">
        <v>432117.52000000002</v>
      </c>
      <c r="S659" s="14"/>
      <c r="T659" s="14"/>
      <c r="U659" s="14"/>
      <c r="V659" s="14"/>
      <c r="W659" s="14"/>
      <c r="X659" s="12" t="s">
        <v>828</v>
      </c>
      <c r="Y659" s="13" t="s">
        <v>74</v>
      </c>
    </row>
    <row r="660" ht="25.5" hidden="1">
      <c r="A660" s="12" t="s">
        <v>42</v>
      </c>
      <c r="B660" s="13" t="s">
        <v>915</v>
      </c>
      <c r="C660" s="13" t="s">
        <v>917</v>
      </c>
      <c r="D660" s="14">
        <f t="shared" si="108"/>
        <v>9133041.8800000008</v>
      </c>
      <c r="E660" s="14"/>
      <c r="F660" s="14"/>
      <c r="G660" s="14"/>
      <c r="H660" s="14"/>
      <c r="I660" s="14"/>
      <c r="J660" s="14"/>
      <c r="K660" s="14"/>
      <c r="L660" s="14"/>
      <c r="M660" s="14"/>
      <c r="N660" s="14">
        <v>9133041.8800000008</v>
      </c>
      <c r="O660" s="14"/>
      <c r="P660" s="14"/>
      <c r="Q660" s="14"/>
      <c r="R660" s="14"/>
      <c r="S660" s="14"/>
      <c r="T660" s="14"/>
      <c r="U660" s="14"/>
      <c r="V660" s="14"/>
      <c r="W660" s="14"/>
      <c r="X660" s="12" t="s">
        <v>828</v>
      </c>
      <c r="Y660" s="13" t="s">
        <v>74</v>
      </c>
    </row>
    <row r="661" hidden="1">
      <c r="A661" s="6"/>
      <c r="B661" s="10"/>
      <c r="C661" s="11" t="s">
        <v>160</v>
      </c>
      <c r="D661" s="9">
        <f t="shared" ref="D661:W661" si="109">SUM(D662)</f>
        <v>16360477.739999998</v>
      </c>
      <c r="E661" s="9">
        <f t="shared" si="109"/>
        <v>0</v>
      </c>
      <c r="F661" s="9">
        <f t="shared" si="109"/>
        <v>14585128.359999999</v>
      </c>
      <c r="G661" s="9">
        <f t="shared" si="109"/>
        <v>0</v>
      </c>
      <c r="H661" s="9">
        <f t="shared" si="109"/>
        <v>655991.5</v>
      </c>
      <c r="I661" s="9">
        <f t="shared" si="109"/>
        <v>0</v>
      </c>
      <c r="J661" s="9">
        <f t="shared" si="109"/>
        <v>1119357.8799999999</v>
      </c>
      <c r="K661" s="9">
        <f t="shared" si="109"/>
        <v>0</v>
      </c>
      <c r="L661" s="9">
        <f t="shared" si="109"/>
        <v>0</v>
      </c>
      <c r="M661" s="9">
        <f t="shared" si="109"/>
        <v>0</v>
      </c>
      <c r="N661" s="9">
        <f t="shared" si="109"/>
        <v>0</v>
      </c>
      <c r="O661" s="9">
        <f t="shared" si="109"/>
        <v>0</v>
      </c>
      <c r="P661" s="9">
        <f t="shared" si="109"/>
        <v>0</v>
      </c>
      <c r="Q661" s="9">
        <f t="shared" si="109"/>
        <v>0</v>
      </c>
      <c r="R661" s="9">
        <f t="shared" si="109"/>
        <v>0</v>
      </c>
      <c r="S661" s="9">
        <f t="shared" si="109"/>
        <v>0</v>
      </c>
      <c r="T661" s="9">
        <f t="shared" si="109"/>
        <v>0</v>
      </c>
      <c r="U661" s="9">
        <f t="shared" si="109"/>
        <v>0</v>
      </c>
      <c r="V661" s="9">
        <f t="shared" si="109"/>
        <v>0</v>
      </c>
      <c r="W661" s="9">
        <f t="shared" si="109"/>
        <v>0</v>
      </c>
      <c r="X661" s="15"/>
      <c r="Y661" s="10"/>
    </row>
    <row r="662" ht="25.5" hidden="1">
      <c r="A662" s="12" t="s">
        <v>41</v>
      </c>
      <c r="B662" s="13" t="s">
        <v>160</v>
      </c>
      <c r="C662" s="13" t="s">
        <v>918</v>
      </c>
      <c r="D662" s="14">
        <f>SUM(E662:W662)</f>
        <v>16360477.739999998</v>
      </c>
      <c r="E662" s="14"/>
      <c r="F662" s="14">
        <v>14585128.359999999</v>
      </c>
      <c r="G662" s="14"/>
      <c r="H662" s="14">
        <v>655991.5</v>
      </c>
      <c r="I662" s="14"/>
      <c r="J662" s="14">
        <v>1119357.8799999999</v>
      </c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2" t="s">
        <v>828</v>
      </c>
      <c r="Y662" s="13" t="s">
        <v>71</v>
      </c>
    </row>
    <row r="663" hidden="1">
      <c r="A663" s="6"/>
      <c r="B663" s="10"/>
      <c r="C663" s="11" t="s">
        <v>162</v>
      </c>
      <c r="D663" s="9">
        <f t="shared" ref="D663:W663" si="110">SUM(D664:D691)</f>
        <v>423470194.39000005</v>
      </c>
      <c r="E663" s="9">
        <f t="shared" si="110"/>
        <v>0</v>
      </c>
      <c r="F663" s="9">
        <f t="shared" si="110"/>
        <v>14071881.02</v>
      </c>
      <c r="G663" s="9">
        <f t="shared" si="110"/>
        <v>0</v>
      </c>
      <c r="H663" s="9">
        <f t="shared" si="110"/>
        <v>632907.32000000007</v>
      </c>
      <c r="I663" s="9">
        <f t="shared" si="110"/>
        <v>0</v>
      </c>
      <c r="J663" s="9">
        <f t="shared" si="110"/>
        <v>1079967.9399999999</v>
      </c>
      <c r="K663" s="9">
        <f t="shared" si="110"/>
        <v>0</v>
      </c>
      <c r="L663" s="9">
        <f t="shared" si="110"/>
        <v>4</v>
      </c>
      <c r="M663" s="9">
        <f t="shared" si="110"/>
        <v>11114035.68</v>
      </c>
      <c r="N663" s="9">
        <f t="shared" si="110"/>
        <v>149820152.95000002</v>
      </c>
      <c r="O663" s="9">
        <f t="shared" si="110"/>
        <v>72713099.900000006</v>
      </c>
      <c r="P663" s="9">
        <f t="shared" si="110"/>
        <v>184783228.07999998</v>
      </c>
      <c r="Q663" s="9">
        <f t="shared" si="110"/>
        <v>0</v>
      </c>
      <c r="R663" s="9">
        <f t="shared" si="110"/>
        <v>0</v>
      </c>
      <c r="S663" s="9">
        <f t="shared" si="110"/>
        <v>0</v>
      </c>
      <c r="T663" s="9">
        <f t="shared" si="110"/>
        <v>0</v>
      </c>
      <c r="U663" s="9">
        <f t="shared" si="110"/>
        <v>286706.25</v>
      </c>
      <c r="V663" s="9">
        <f t="shared" si="110"/>
        <v>82250.929999999993</v>
      </c>
      <c r="W663" s="9">
        <f t="shared" si="110"/>
        <v>0</v>
      </c>
      <c r="X663" s="15"/>
      <c r="Y663" s="10"/>
    </row>
    <row r="664" ht="25.5" hidden="1">
      <c r="A664" s="12" t="s">
        <v>41</v>
      </c>
      <c r="B664" s="13" t="s">
        <v>162</v>
      </c>
      <c r="C664" s="13" t="s">
        <v>919</v>
      </c>
      <c r="D664" s="14">
        <f t="shared" ref="D664:D665" si="111">SUM(E664:W664)</f>
        <v>13970819.74</v>
      </c>
      <c r="E664" s="14"/>
      <c r="F664" s="14"/>
      <c r="G664" s="14"/>
      <c r="H664" s="14"/>
      <c r="I664" s="14"/>
      <c r="J664" s="14"/>
      <c r="K664" s="14"/>
      <c r="L664" s="14"/>
      <c r="M664" s="14"/>
      <c r="N664" s="14">
        <v>13970819.74</v>
      </c>
      <c r="O664" s="14"/>
      <c r="P664" s="14"/>
      <c r="Q664" s="14"/>
      <c r="R664" s="14"/>
      <c r="S664" s="14"/>
      <c r="T664" s="14"/>
      <c r="U664" s="14"/>
      <c r="V664" s="14"/>
      <c r="W664" s="14"/>
      <c r="X664" s="12" t="s">
        <v>828</v>
      </c>
      <c r="Y664" s="13" t="s">
        <v>74</v>
      </c>
    </row>
    <row r="665" hidden="1">
      <c r="A665" s="12" t="s">
        <v>42</v>
      </c>
      <c r="B665" s="13" t="s">
        <v>162</v>
      </c>
      <c r="C665" s="13" t="s">
        <v>920</v>
      </c>
      <c r="D665" s="14">
        <f t="shared" si="111"/>
        <v>12553562</v>
      </c>
      <c r="E665" s="14"/>
      <c r="F665" s="14"/>
      <c r="G665" s="14"/>
      <c r="H665" s="14"/>
      <c r="I665" s="14"/>
      <c r="J665" s="14"/>
      <c r="K665" s="14"/>
      <c r="L665" s="14"/>
      <c r="M665" s="14"/>
      <c r="N665" s="14">
        <v>12553562</v>
      </c>
      <c r="O665" s="14"/>
      <c r="P665" s="14"/>
      <c r="Q665" s="14"/>
      <c r="R665" s="14"/>
      <c r="S665" s="14"/>
      <c r="T665" s="14"/>
      <c r="U665" s="14"/>
      <c r="V665" s="14"/>
      <c r="W665" s="14"/>
      <c r="X665" s="12" t="s">
        <v>828</v>
      </c>
      <c r="Y665" s="13" t="s">
        <v>74</v>
      </c>
    </row>
    <row r="666" ht="25.5" hidden="1">
      <c r="A666" s="12" t="s">
        <v>43</v>
      </c>
      <c r="B666" s="13" t="s">
        <v>162</v>
      </c>
      <c r="C666" s="13" t="s">
        <v>921</v>
      </c>
      <c r="D666" s="14">
        <f>SUBTOTAL(9,E666:K666,M666:W666)</f>
        <v>0</v>
      </c>
      <c r="E666" s="14"/>
      <c r="F666" s="14"/>
      <c r="G666" s="14"/>
      <c r="H666" s="14"/>
      <c r="I666" s="14"/>
      <c r="J666" s="14"/>
      <c r="K666" s="14"/>
      <c r="L666" s="14">
        <v>1</v>
      </c>
      <c r="M666" s="14">
        <v>2778508.9199999999</v>
      </c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2" t="s">
        <v>828</v>
      </c>
      <c r="Y666" s="13" t="s">
        <v>74</v>
      </c>
    </row>
    <row r="667" ht="25.5" hidden="1">
      <c r="A667" s="12" t="s">
        <v>44</v>
      </c>
      <c r="B667" s="13" t="s">
        <v>162</v>
      </c>
      <c r="C667" s="13" t="s">
        <v>922</v>
      </c>
      <c r="D667" s="14">
        <f t="shared" ref="D667:D678" si="112">SUM(E667:W667)</f>
        <v>3940511.8999999999</v>
      </c>
      <c r="E667" s="14"/>
      <c r="F667" s="14"/>
      <c r="G667" s="14"/>
      <c r="H667" s="14"/>
      <c r="I667" s="14"/>
      <c r="J667" s="14"/>
      <c r="K667" s="14"/>
      <c r="L667" s="14"/>
      <c r="M667" s="14"/>
      <c r="N667" s="14">
        <v>3940511.8999999999</v>
      </c>
      <c r="O667" s="14"/>
      <c r="P667" s="14"/>
      <c r="Q667" s="14"/>
      <c r="R667" s="14"/>
      <c r="S667" s="14"/>
      <c r="T667" s="14"/>
      <c r="U667" s="14"/>
      <c r="V667" s="14"/>
      <c r="W667" s="14"/>
      <c r="X667" s="12" t="s">
        <v>828</v>
      </c>
      <c r="Y667" s="13" t="s">
        <v>74</v>
      </c>
    </row>
    <row r="668" ht="25.5" hidden="1">
      <c r="A668" s="12" t="s">
        <v>45</v>
      </c>
      <c r="B668" s="13" t="s">
        <v>162</v>
      </c>
      <c r="C668" s="13" t="s">
        <v>171</v>
      </c>
      <c r="D668" s="14">
        <f t="shared" si="112"/>
        <v>5235111.5599999996</v>
      </c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>
        <v>5235111.5599999996</v>
      </c>
      <c r="P668" s="14"/>
      <c r="Q668" s="14"/>
      <c r="R668" s="14"/>
      <c r="S668" s="14"/>
      <c r="T668" s="14"/>
      <c r="U668" s="14"/>
      <c r="V668" s="14"/>
      <c r="W668" s="14"/>
      <c r="X668" s="12" t="s">
        <v>828</v>
      </c>
      <c r="Y668" s="13" t="s">
        <v>74</v>
      </c>
    </row>
    <row r="669" ht="25.5" hidden="1">
      <c r="A669" s="12" t="s">
        <v>46</v>
      </c>
      <c r="B669" s="13" t="s">
        <v>162</v>
      </c>
      <c r="C669" s="13" t="s">
        <v>923</v>
      </c>
      <c r="D669" s="14">
        <f t="shared" si="112"/>
        <v>6747421.5199999996</v>
      </c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>
        <v>6747421.5199999996</v>
      </c>
      <c r="P669" s="14"/>
      <c r="Q669" s="14"/>
      <c r="R669" s="14"/>
      <c r="S669" s="14"/>
      <c r="T669" s="14"/>
      <c r="U669" s="14"/>
      <c r="V669" s="14"/>
      <c r="W669" s="14"/>
      <c r="X669" s="12" t="s">
        <v>828</v>
      </c>
      <c r="Y669" s="13" t="s">
        <v>74</v>
      </c>
    </row>
    <row r="670" ht="25.5" hidden="1">
      <c r="A670" s="12" t="s">
        <v>47</v>
      </c>
      <c r="B670" s="13" t="s">
        <v>162</v>
      </c>
      <c r="C670" s="13" t="s">
        <v>175</v>
      </c>
      <c r="D670" s="14">
        <f t="shared" si="112"/>
        <v>4391340.2400000002</v>
      </c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>
        <v>4391340.2400000002</v>
      </c>
      <c r="P670" s="14"/>
      <c r="Q670" s="14"/>
      <c r="R670" s="14"/>
      <c r="S670" s="14"/>
      <c r="T670" s="14"/>
      <c r="U670" s="14"/>
      <c r="V670" s="14"/>
      <c r="W670" s="14"/>
      <c r="X670" s="12" t="s">
        <v>828</v>
      </c>
      <c r="Y670" s="13" t="s">
        <v>74</v>
      </c>
    </row>
    <row r="671" ht="25.5" hidden="1">
      <c r="A671" s="12" t="s">
        <v>48</v>
      </c>
      <c r="B671" s="13" t="s">
        <v>162</v>
      </c>
      <c r="C671" s="13" t="s">
        <v>924</v>
      </c>
      <c r="D671" s="14">
        <f t="shared" si="112"/>
        <v>11470744.779999999</v>
      </c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>
        <v>11470744.779999999</v>
      </c>
      <c r="P671" s="14"/>
      <c r="Q671" s="14"/>
      <c r="R671" s="14"/>
      <c r="S671" s="14"/>
      <c r="T671" s="14"/>
      <c r="U671" s="14"/>
      <c r="V671" s="14"/>
      <c r="W671" s="14"/>
      <c r="X671" s="12" t="s">
        <v>828</v>
      </c>
      <c r="Y671" s="13" t="s">
        <v>74</v>
      </c>
    </row>
    <row r="672" ht="25.5" hidden="1">
      <c r="A672" s="12" t="s">
        <v>49</v>
      </c>
      <c r="B672" s="13" t="s">
        <v>162</v>
      </c>
      <c r="C672" s="13" t="s">
        <v>925</v>
      </c>
      <c r="D672" s="14">
        <f t="shared" si="112"/>
        <v>6512405.5499999998</v>
      </c>
      <c r="E672" s="14"/>
      <c r="F672" s="14"/>
      <c r="G672" s="14"/>
      <c r="H672" s="14"/>
      <c r="I672" s="14"/>
      <c r="J672" s="14"/>
      <c r="K672" s="14"/>
      <c r="L672" s="14"/>
      <c r="M672" s="14"/>
      <c r="N672" s="14">
        <v>6512405.5499999998</v>
      </c>
      <c r="O672" s="14"/>
      <c r="P672" s="14"/>
      <c r="Q672" s="14"/>
      <c r="R672" s="14"/>
      <c r="S672" s="14"/>
      <c r="T672" s="14"/>
      <c r="U672" s="14"/>
      <c r="V672" s="14"/>
      <c r="W672" s="14"/>
      <c r="X672" s="12" t="s">
        <v>828</v>
      </c>
      <c r="Y672" s="13" t="s">
        <v>74</v>
      </c>
    </row>
    <row r="673" ht="25.5" hidden="1">
      <c r="A673" s="12" t="s">
        <v>50</v>
      </c>
      <c r="B673" s="13" t="s">
        <v>162</v>
      </c>
      <c r="C673" s="13" t="s">
        <v>926</v>
      </c>
      <c r="D673" s="14">
        <f t="shared" si="112"/>
        <v>60427578.579999998</v>
      </c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>
        <v>60427578.579999998</v>
      </c>
      <c r="Q673" s="14"/>
      <c r="R673" s="14"/>
      <c r="S673" s="14"/>
      <c r="T673" s="14"/>
      <c r="U673" s="14"/>
      <c r="V673" s="14"/>
      <c r="W673" s="14"/>
      <c r="X673" s="12" t="s">
        <v>828</v>
      </c>
      <c r="Y673" s="13" t="s">
        <v>71</v>
      </c>
    </row>
    <row r="674" ht="25.5" hidden="1">
      <c r="A674" s="12" t="s">
        <v>51</v>
      </c>
      <c r="B674" s="13" t="s">
        <v>162</v>
      </c>
      <c r="C674" s="13" t="s">
        <v>927</v>
      </c>
      <c r="D674" s="14">
        <f t="shared" si="112"/>
        <v>7893320.4000000004</v>
      </c>
      <c r="E674" s="14"/>
      <c r="F674" s="14">
        <v>7036780.5199999996</v>
      </c>
      <c r="G674" s="14"/>
      <c r="H674" s="14">
        <v>316491.44</v>
      </c>
      <c r="I674" s="14"/>
      <c r="J674" s="14">
        <v>540048.43999999994</v>
      </c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2" t="s">
        <v>828</v>
      </c>
      <c r="Y674" s="13" t="s">
        <v>74</v>
      </c>
    </row>
    <row r="675" ht="25.5" hidden="1">
      <c r="A675" s="12" t="s">
        <v>52</v>
      </c>
      <c r="B675" s="13" t="s">
        <v>162</v>
      </c>
      <c r="C675" s="13" t="s">
        <v>928</v>
      </c>
      <c r="D675" s="14">
        <f t="shared" si="112"/>
        <v>7891435.8799999999</v>
      </c>
      <c r="E675" s="14"/>
      <c r="F675" s="14">
        <v>7035100.5</v>
      </c>
      <c r="G675" s="14"/>
      <c r="H675" s="14">
        <v>316415.88</v>
      </c>
      <c r="I675" s="14"/>
      <c r="J675" s="14">
        <v>539919.5</v>
      </c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2" t="s">
        <v>828</v>
      </c>
      <c r="Y675" s="13" t="s">
        <v>74</v>
      </c>
    </row>
    <row r="676" ht="25.5" hidden="1">
      <c r="A676" s="12" t="s">
        <v>53</v>
      </c>
      <c r="B676" s="13" t="s">
        <v>162</v>
      </c>
      <c r="C676" s="13" t="s">
        <v>929</v>
      </c>
      <c r="D676" s="14">
        <f t="shared" si="112"/>
        <v>5429711.29</v>
      </c>
      <c r="E676" s="14"/>
      <c r="F676" s="14"/>
      <c r="G676" s="14"/>
      <c r="H676" s="14"/>
      <c r="I676" s="14"/>
      <c r="J676" s="14"/>
      <c r="K676" s="14"/>
      <c r="L676" s="14"/>
      <c r="M676" s="14"/>
      <c r="N676" s="14">
        <v>5429711.29</v>
      </c>
      <c r="O676" s="14"/>
      <c r="P676" s="14"/>
      <c r="Q676" s="14"/>
      <c r="R676" s="14"/>
      <c r="S676" s="14"/>
      <c r="T676" s="14"/>
      <c r="U676" s="14"/>
      <c r="V676" s="14"/>
      <c r="W676" s="14"/>
      <c r="X676" s="12" t="s">
        <v>828</v>
      </c>
      <c r="Y676" s="13" t="s">
        <v>71</v>
      </c>
    </row>
    <row r="677" hidden="1">
      <c r="A677" s="12" t="s">
        <v>54</v>
      </c>
      <c r="B677" s="13" t="s">
        <v>162</v>
      </c>
      <c r="C677" s="13" t="s">
        <v>930</v>
      </c>
      <c r="D677" s="14">
        <f t="shared" si="112"/>
        <v>34559532.399999999</v>
      </c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>
        <v>34559532.399999999</v>
      </c>
      <c r="P677" s="14"/>
      <c r="Q677" s="14"/>
      <c r="R677" s="14"/>
      <c r="S677" s="14"/>
      <c r="T677" s="14"/>
      <c r="U677" s="14"/>
      <c r="V677" s="14"/>
      <c r="W677" s="14"/>
      <c r="X677" s="12" t="s">
        <v>828</v>
      </c>
      <c r="Y677" s="13" t="s">
        <v>71</v>
      </c>
    </row>
    <row r="678" hidden="1">
      <c r="A678" s="12" t="s">
        <v>55</v>
      </c>
      <c r="B678" s="13" t="s">
        <v>162</v>
      </c>
      <c r="C678" s="13" t="s">
        <v>931</v>
      </c>
      <c r="D678" s="14">
        <f t="shared" si="112"/>
        <v>16414880.050000001</v>
      </c>
      <c r="E678" s="14"/>
      <c r="F678" s="14"/>
      <c r="G678" s="14"/>
      <c r="H678" s="14"/>
      <c r="I678" s="14"/>
      <c r="J678" s="14"/>
      <c r="K678" s="14"/>
      <c r="L678" s="14"/>
      <c r="M678" s="14"/>
      <c r="N678" s="14">
        <v>16414880.050000001</v>
      </c>
      <c r="O678" s="14"/>
      <c r="P678" s="14"/>
      <c r="Q678" s="14"/>
      <c r="R678" s="14"/>
      <c r="S678" s="14"/>
      <c r="T678" s="14"/>
      <c r="U678" s="14"/>
      <c r="V678" s="14"/>
      <c r="W678" s="14"/>
      <c r="X678" s="12" t="s">
        <v>828</v>
      </c>
      <c r="Y678" s="13" t="s">
        <v>74</v>
      </c>
    </row>
    <row r="679" hidden="1">
      <c r="A679" s="12" t="s">
        <v>56</v>
      </c>
      <c r="B679" s="13" t="s">
        <v>162</v>
      </c>
      <c r="C679" s="13" t="s">
        <v>932</v>
      </c>
      <c r="D679" s="14">
        <f>SUBTOTAL(9,E679:K679,M679:W679)</f>
        <v>0</v>
      </c>
      <c r="E679" s="14"/>
      <c r="F679" s="14"/>
      <c r="G679" s="14"/>
      <c r="H679" s="14"/>
      <c r="I679" s="14"/>
      <c r="J679" s="14"/>
      <c r="K679" s="14"/>
      <c r="L679" s="14">
        <v>3</v>
      </c>
      <c r="M679" s="14">
        <v>8335526.7599999998</v>
      </c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2" t="s">
        <v>828</v>
      </c>
      <c r="Y679" s="13" t="s">
        <v>71</v>
      </c>
    </row>
    <row r="680" hidden="1">
      <c r="A680" s="12" t="s">
        <v>57</v>
      </c>
      <c r="B680" s="13" t="s">
        <v>162</v>
      </c>
      <c r="C680" s="13" t="s">
        <v>933</v>
      </c>
      <c r="D680" s="14">
        <f t="shared" ref="D680:D692" si="113">SUM(E680:W680)</f>
        <v>6561148.2400000002</v>
      </c>
      <c r="E680" s="14"/>
      <c r="F680" s="14"/>
      <c r="G680" s="14"/>
      <c r="H680" s="14"/>
      <c r="I680" s="14"/>
      <c r="J680" s="14"/>
      <c r="K680" s="14"/>
      <c r="L680" s="14"/>
      <c r="M680" s="14"/>
      <c r="N680" s="14">
        <v>6561148.2400000002</v>
      </c>
      <c r="O680" s="14"/>
      <c r="P680" s="14"/>
      <c r="Q680" s="14"/>
      <c r="R680" s="14"/>
      <c r="S680" s="14"/>
      <c r="T680" s="14"/>
      <c r="U680" s="14"/>
      <c r="V680" s="14"/>
      <c r="W680" s="14"/>
      <c r="X680" s="12" t="s">
        <v>828</v>
      </c>
      <c r="Y680" s="13" t="s">
        <v>74</v>
      </c>
    </row>
    <row r="681" ht="25.5" hidden="1">
      <c r="A681" s="12" t="s">
        <v>58</v>
      </c>
      <c r="B681" s="13" t="s">
        <v>162</v>
      </c>
      <c r="C681" s="13" t="s">
        <v>934</v>
      </c>
      <c r="D681" s="14">
        <f t="shared" si="113"/>
        <v>17076800.780000001</v>
      </c>
      <c r="E681" s="14"/>
      <c r="F681" s="14"/>
      <c r="G681" s="14"/>
      <c r="H681" s="14"/>
      <c r="I681" s="14"/>
      <c r="J681" s="14"/>
      <c r="K681" s="14"/>
      <c r="L681" s="14"/>
      <c r="M681" s="14"/>
      <c r="N681" s="14">
        <v>17076800.780000001</v>
      </c>
      <c r="O681" s="14"/>
      <c r="P681" s="14"/>
      <c r="Q681" s="14"/>
      <c r="R681" s="14"/>
      <c r="S681" s="14"/>
      <c r="T681" s="14"/>
      <c r="U681" s="14"/>
      <c r="V681" s="14"/>
      <c r="W681" s="14"/>
      <c r="X681" s="12" t="s">
        <v>828</v>
      </c>
      <c r="Y681" s="13" t="s">
        <v>71</v>
      </c>
    </row>
    <row r="682" hidden="1">
      <c r="A682" s="12" t="s">
        <v>59</v>
      </c>
      <c r="B682" s="13" t="s">
        <v>162</v>
      </c>
      <c r="C682" s="13" t="s">
        <v>935</v>
      </c>
      <c r="D682" s="14">
        <f t="shared" si="113"/>
        <v>54370312.659999996</v>
      </c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>
        <v>10308949.4</v>
      </c>
      <c r="P682" s="14">
        <v>44061363.259999998</v>
      </c>
      <c r="Q682" s="14"/>
      <c r="R682" s="14"/>
      <c r="S682" s="14"/>
      <c r="T682" s="14"/>
      <c r="U682" s="14"/>
      <c r="V682" s="14"/>
      <c r="W682" s="14"/>
      <c r="X682" s="12" t="s">
        <v>828</v>
      </c>
      <c r="Y682" s="13" t="s">
        <v>71</v>
      </c>
    </row>
    <row r="683" ht="25.5" hidden="1">
      <c r="A683" s="12" t="s">
        <v>60</v>
      </c>
      <c r="B683" s="13" t="s">
        <v>162</v>
      </c>
      <c r="C683" s="13" t="s">
        <v>936</v>
      </c>
      <c r="D683" s="14">
        <f t="shared" si="113"/>
        <v>5834194.4800000004</v>
      </c>
      <c r="E683" s="14"/>
      <c r="F683" s="14"/>
      <c r="G683" s="14"/>
      <c r="H683" s="14"/>
      <c r="I683" s="14"/>
      <c r="J683" s="14"/>
      <c r="K683" s="14"/>
      <c r="L683" s="14"/>
      <c r="M683" s="14"/>
      <c r="N683" s="14">
        <v>5834194.4800000004</v>
      </c>
      <c r="O683" s="14"/>
      <c r="P683" s="14"/>
      <c r="Q683" s="14"/>
      <c r="R683" s="14"/>
      <c r="S683" s="14"/>
      <c r="T683" s="14"/>
      <c r="U683" s="14"/>
      <c r="V683" s="14"/>
      <c r="W683" s="14"/>
      <c r="X683" s="12" t="s">
        <v>828</v>
      </c>
      <c r="Y683" s="13" t="s">
        <v>71</v>
      </c>
    </row>
    <row r="684" hidden="1">
      <c r="A684" s="12" t="s">
        <v>61</v>
      </c>
      <c r="B684" s="13" t="s">
        <v>162</v>
      </c>
      <c r="C684" s="13" t="s">
        <v>937</v>
      </c>
      <c r="D684" s="14">
        <f t="shared" si="113"/>
        <v>6175029.6799999997</v>
      </c>
      <c r="E684" s="14"/>
      <c r="F684" s="14"/>
      <c r="G684" s="14"/>
      <c r="H684" s="14"/>
      <c r="I684" s="14"/>
      <c r="J684" s="14"/>
      <c r="K684" s="14"/>
      <c r="L684" s="14"/>
      <c r="M684" s="14"/>
      <c r="N684" s="14">
        <v>6175029.6799999997</v>
      </c>
      <c r="O684" s="14"/>
      <c r="P684" s="14"/>
      <c r="Q684" s="14"/>
      <c r="R684" s="14"/>
      <c r="S684" s="14"/>
      <c r="T684" s="14"/>
      <c r="U684" s="14"/>
      <c r="V684" s="14"/>
      <c r="W684" s="14"/>
      <c r="X684" s="12" t="s">
        <v>828</v>
      </c>
      <c r="Y684" s="13" t="s">
        <v>74</v>
      </c>
    </row>
    <row r="685" ht="25.5" hidden="1">
      <c r="A685" s="12" t="s">
        <v>62</v>
      </c>
      <c r="B685" s="13" t="s">
        <v>162</v>
      </c>
      <c r="C685" s="13" t="s">
        <v>938</v>
      </c>
      <c r="D685" s="14">
        <f t="shared" si="113"/>
        <v>16583983.130000001</v>
      </c>
      <c r="E685" s="14"/>
      <c r="F685" s="14"/>
      <c r="G685" s="14"/>
      <c r="H685" s="14"/>
      <c r="I685" s="14"/>
      <c r="J685" s="14"/>
      <c r="K685" s="14"/>
      <c r="L685" s="14"/>
      <c r="M685" s="14"/>
      <c r="N685" s="14">
        <v>16583983.130000001</v>
      </c>
      <c r="O685" s="14"/>
      <c r="P685" s="14"/>
      <c r="Q685" s="14"/>
      <c r="R685" s="14"/>
      <c r="S685" s="14"/>
      <c r="T685" s="14"/>
      <c r="U685" s="14"/>
      <c r="V685" s="14"/>
      <c r="W685" s="14"/>
      <c r="X685" s="12" t="s">
        <v>828</v>
      </c>
      <c r="Y685" s="13" t="s">
        <v>74</v>
      </c>
    </row>
    <row r="686" ht="25.5" hidden="1">
      <c r="A686" s="12" t="s">
        <v>63</v>
      </c>
      <c r="B686" s="13" t="s">
        <v>162</v>
      </c>
      <c r="C686" s="13" t="s">
        <v>939</v>
      </c>
      <c r="D686" s="14">
        <f t="shared" si="113"/>
        <v>7997228.3399999999</v>
      </c>
      <c r="E686" s="14"/>
      <c r="F686" s="14"/>
      <c r="G686" s="14"/>
      <c r="H686" s="14"/>
      <c r="I686" s="14"/>
      <c r="J686" s="14"/>
      <c r="K686" s="14"/>
      <c r="L686" s="14"/>
      <c r="M686" s="14"/>
      <c r="N686" s="14">
        <v>7997228.3399999999</v>
      </c>
      <c r="O686" s="14"/>
      <c r="P686" s="14"/>
      <c r="Q686" s="14"/>
      <c r="R686" s="14"/>
      <c r="S686" s="14"/>
      <c r="T686" s="14"/>
      <c r="U686" s="14"/>
      <c r="V686" s="14"/>
      <c r="W686" s="14"/>
      <c r="X686" s="12" t="s">
        <v>828</v>
      </c>
      <c r="Y686" s="13" t="s">
        <v>71</v>
      </c>
    </row>
    <row r="687" ht="25.5" hidden="1">
      <c r="A687" s="12" t="s">
        <v>64</v>
      </c>
      <c r="B687" s="13" t="s">
        <v>162</v>
      </c>
      <c r="C687" s="13" t="s">
        <v>940</v>
      </c>
      <c r="D687" s="14">
        <f t="shared" si="113"/>
        <v>82250.929999999993</v>
      </c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>
        <v>82250.929999999993</v>
      </c>
      <c r="W687" s="14"/>
      <c r="X687" s="12" t="s">
        <v>828</v>
      </c>
      <c r="Y687" s="13" t="s">
        <v>71</v>
      </c>
    </row>
    <row r="688" ht="25.5" hidden="1">
      <c r="A688" s="12" t="s">
        <v>65</v>
      </c>
      <c r="B688" s="13" t="s">
        <v>162</v>
      </c>
      <c r="C688" s="13" t="s">
        <v>941</v>
      </c>
      <c r="D688" s="14">
        <f t="shared" si="113"/>
        <v>8089250.3399999999</v>
      </c>
      <c r="E688" s="14"/>
      <c r="F688" s="14"/>
      <c r="G688" s="14"/>
      <c r="H688" s="14"/>
      <c r="I688" s="14"/>
      <c r="J688" s="14"/>
      <c r="K688" s="14"/>
      <c r="L688" s="14"/>
      <c r="M688" s="14"/>
      <c r="N688" s="14">
        <v>8089250.3399999999</v>
      </c>
      <c r="O688" s="14"/>
      <c r="P688" s="14"/>
      <c r="Q688" s="14"/>
      <c r="R688" s="14"/>
      <c r="S688" s="14"/>
      <c r="T688" s="14"/>
      <c r="U688" s="14"/>
      <c r="V688" s="14"/>
      <c r="W688" s="14"/>
      <c r="X688" s="12" t="s">
        <v>828</v>
      </c>
      <c r="Y688" s="13" t="s">
        <v>71</v>
      </c>
    </row>
    <row r="689" ht="25.5" hidden="1">
      <c r="A689" s="12" t="s">
        <v>188</v>
      </c>
      <c r="B689" s="13" t="s">
        <v>162</v>
      </c>
      <c r="C689" s="13" t="s">
        <v>942</v>
      </c>
      <c r="D689" s="14">
        <f t="shared" si="113"/>
        <v>80294286.239999995</v>
      </c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>
        <v>80294286.239999995</v>
      </c>
      <c r="Q689" s="14"/>
      <c r="R689" s="14"/>
      <c r="S689" s="14"/>
      <c r="T689" s="14"/>
      <c r="U689" s="14"/>
      <c r="V689" s="14"/>
      <c r="W689" s="14"/>
      <c r="X689" s="12" t="s">
        <v>828</v>
      </c>
      <c r="Y689" s="13" t="s">
        <v>71</v>
      </c>
    </row>
    <row r="690" ht="25.5" hidden="1">
      <c r="A690" s="12" t="s">
        <v>190</v>
      </c>
      <c r="B690" s="13" t="s">
        <v>162</v>
      </c>
      <c r="C690" s="13" t="s">
        <v>943</v>
      </c>
      <c r="D690" s="14">
        <f t="shared" si="113"/>
        <v>3943114.1400000001</v>
      </c>
      <c r="E690" s="14"/>
      <c r="F690" s="14"/>
      <c r="G690" s="14"/>
      <c r="H690" s="14"/>
      <c r="I690" s="14"/>
      <c r="J690" s="14"/>
      <c r="K690" s="14"/>
      <c r="L690" s="14"/>
      <c r="M690" s="14"/>
      <c r="N690" s="14">
        <v>3656407.8900000001</v>
      </c>
      <c r="O690" s="14"/>
      <c r="P690" s="14"/>
      <c r="Q690" s="14"/>
      <c r="R690" s="14"/>
      <c r="S690" s="14"/>
      <c r="T690" s="14"/>
      <c r="U690" s="14">
        <v>286706.25</v>
      </c>
      <c r="V690" s="14"/>
      <c r="W690" s="14"/>
      <c r="X690" s="12" t="s">
        <v>828</v>
      </c>
      <c r="Y690" s="13" t="s">
        <v>71</v>
      </c>
    </row>
    <row r="691" hidden="1">
      <c r="A691" s="12" t="s">
        <v>192</v>
      </c>
      <c r="B691" s="13" t="s">
        <v>162</v>
      </c>
      <c r="C691" s="16" t="s">
        <v>944</v>
      </c>
      <c r="D691" s="14">
        <f t="shared" si="113"/>
        <v>19024219.539999999</v>
      </c>
      <c r="E691" s="14"/>
      <c r="F691" s="14"/>
      <c r="G691" s="14"/>
      <c r="H691" s="14"/>
      <c r="I691" s="14"/>
      <c r="J691" s="14"/>
      <c r="K691" s="14"/>
      <c r="L691" s="14"/>
      <c r="M691" s="14"/>
      <c r="N691" s="14">
        <v>19024219.539999999</v>
      </c>
      <c r="O691" s="14"/>
      <c r="P691" s="14"/>
      <c r="Q691" s="14"/>
      <c r="R691" s="14"/>
      <c r="S691" s="14"/>
      <c r="T691" s="14"/>
      <c r="U691" s="14"/>
      <c r="V691" s="14"/>
      <c r="W691" s="14"/>
      <c r="X691" s="12" t="s">
        <v>828</v>
      </c>
      <c r="Y691" s="13" t="s">
        <v>74</v>
      </c>
    </row>
    <row r="692" ht="25.5" hidden="1">
      <c r="A692" s="12" t="s">
        <v>194</v>
      </c>
      <c r="B692" s="13" t="s">
        <v>162</v>
      </c>
      <c r="C692" s="13" t="s">
        <v>945</v>
      </c>
      <c r="D692" s="14">
        <f t="shared" si="113"/>
        <v>4099164.5699999998</v>
      </c>
      <c r="E692" s="14"/>
      <c r="F692" s="14"/>
      <c r="G692" s="14"/>
      <c r="H692" s="14"/>
      <c r="I692" s="14"/>
      <c r="J692" s="14"/>
      <c r="K692" s="14"/>
      <c r="L692" s="14"/>
      <c r="M692" s="14"/>
      <c r="N692" s="14">
        <v>4099164.5699999998</v>
      </c>
      <c r="O692" s="14"/>
      <c r="P692" s="14"/>
      <c r="Q692" s="14"/>
      <c r="R692" s="14"/>
      <c r="S692" s="14"/>
      <c r="T692" s="14"/>
      <c r="U692" s="14"/>
      <c r="V692" s="14"/>
      <c r="W692" s="14"/>
      <c r="X692" s="12" t="s">
        <v>828</v>
      </c>
      <c r="Y692" s="18" t="s">
        <v>74</v>
      </c>
    </row>
    <row r="693" hidden="1">
      <c r="A693" s="6"/>
      <c r="B693" s="10"/>
      <c r="C693" s="11" t="s">
        <v>204</v>
      </c>
      <c r="D693" s="9">
        <f t="shared" ref="D693:W693" si="114">SUM(D694:D698)</f>
        <v>44604907.730000004</v>
      </c>
      <c r="E693" s="9">
        <f t="shared" si="114"/>
        <v>527036.64000000001</v>
      </c>
      <c r="F693" s="9">
        <f t="shared" si="114"/>
        <v>0</v>
      </c>
      <c r="G693" s="9">
        <f t="shared" si="114"/>
        <v>0</v>
      </c>
      <c r="H693" s="9">
        <f t="shared" si="114"/>
        <v>1068371.1200000001</v>
      </c>
      <c r="I693" s="9">
        <f t="shared" si="114"/>
        <v>0</v>
      </c>
      <c r="J693" s="9">
        <f t="shared" si="114"/>
        <v>459012.15999999997</v>
      </c>
      <c r="K693" s="9">
        <f t="shared" si="114"/>
        <v>0</v>
      </c>
      <c r="L693" s="9">
        <f t="shared" si="114"/>
        <v>0</v>
      </c>
      <c r="M693" s="9">
        <f t="shared" si="114"/>
        <v>0</v>
      </c>
      <c r="N693" s="9">
        <f t="shared" si="114"/>
        <v>11725961.789999999</v>
      </c>
      <c r="O693" s="9">
        <f t="shared" si="114"/>
        <v>30824526.02</v>
      </c>
      <c r="P693" s="9">
        <f t="shared" si="114"/>
        <v>0</v>
      </c>
      <c r="Q693" s="9">
        <f t="shared" si="114"/>
        <v>0</v>
      </c>
      <c r="R693" s="9">
        <f t="shared" si="114"/>
        <v>0</v>
      </c>
      <c r="S693" s="9">
        <f t="shared" si="114"/>
        <v>0</v>
      </c>
      <c r="T693" s="9">
        <f t="shared" si="114"/>
        <v>0</v>
      </c>
      <c r="U693" s="9">
        <f t="shared" si="114"/>
        <v>0</v>
      </c>
      <c r="V693" s="9">
        <f t="shared" si="114"/>
        <v>0</v>
      </c>
      <c r="W693" s="9">
        <f t="shared" si="114"/>
        <v>0</v>
      </c>
      <c r="X693" s="15"/>
      <c r="Y693" s="10"/>
    </row>
    <row r="694" ht="25.5" hidden="1">
      <c r="A694" s="12" t="s">
        <v>41</v>
      </c>
      <c r="B694" s="13" t="s">
        <v>204</v>
      </c>
      <c r="C694" s="13" t="s">
        <v>946</v>
      </c>
      <c r="D694" s="14">
        <f t="shared" ref="D694:D698" si="115">SUM(E694:W694)</f>
        <v>13128454.370000001</v>
      </c>
      <c r="E694" s="14"/>
      <c r="F694" s="14"/>
      <c r="G694" s="14"/>
      <c r="H694" s="14">
        <v>799370.40000000002</v>
      </c>
      <c r="I694" s="14"/>
      <c r="J694" s="14"/>
      <c r="K694" s="14"/>
      <c r="L694" s="14"/>
      <c r="M694" s="14"/>
      <c r="N694" s="14"/>
      <c r="O694" s="14">
        <v>12329083.970000001</v>
      </c>
      <c r="P694" s="14"/>
      <c r="Q694" s="14"/>
      <c r="R694" s="14"/>
      <c r="S694" s="14"/>
      <c r="T694" s="14"/>
      <c r="U694" s="14"/>
      <c r="V694" s="14"/>
      <c r="W694" s="14"/>
      <c r="X694" s="12" t="s">
        <v>828</v>
      </c>
      <c r="Y694" s="13" t="s">
        <v>74</v>
      </c>
    </row>
    <row r="695" ht="25.5" hidden="1">
      <c r="A695" s="12" t="s">
        <v>42</v>
      </c>
      <c r="B695" s="13" t="s">
        <v>204</v>
      </c>
      <c r="C695" s="13" t="s">
        <v>947</v>
      </c>
      <c r="D695" s="14">
        <f t="shared" si="115"/>
        <v>12208842</v>
      </c>
      <c r="E695" s="14">
        <v>527036.64000000001</v>
      </c>
      <c r="F695" s="14"/>
      <c r="G695" s="14"/>
      <c r="H695" s="14">
        <v>269000.71999999997</v>
      </c>
      <c r="I695" s="14"/>
      <c r="J695" s="14">
        <v>459012.15999999997</v>
      </c>
      <c r="K695" s="14"/>
      <c r="L695" s="14"/>
      <c r="M695" s="14"/>
      <c r="N695" s="14">
        <v>6804861.6799999997</v>
      </c>
      <c r="O695" s="14">
        <v>4148930.7999999998</v>
      </c>
      <c r="P695" s="14"/>
      <c r="Q695" s="14"/>
      <c r="R695" s="14"/>
      <c r="S695" s="14"/>
      <c r="T695" s="14"/>
      <c r="U695" s="14"/>
      <c r="V695" s="14"/>
      <c r="W695" s="14"/>
      <c r="X695" s="12" t="s">
        <v>828</v>
      </c>
      <c r="Y695" s="13" t="s">
        <v>74</v>
      </c>
    </row>
    <row r="696" ht="25.5" hidden="1">
      <c r="A696" s="12" t="s">
        <v>43</v>
      </c>
      <c r="B696" s="13" t="s">
        <v>204</v>
      </c>
      <c r="C696" s="13" t="s">
        <v>948</v>
      </c>
      <c r="D696" s="14">
        <f t="shared" si="115"/>
        <v>2181102.25</v>
      </c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>
        <v>2181102.25</v>
      </c>
      <c r="P696" s="14"/>
      <c r="Q696" s="14"/>
      <c r="R696" s="14"/>
      <c r="S696" s="14"/>
      <c r="T696" s="14"/>
      <c r="U696" s="14"/>
      <c r="V696" s="14"/>
      <c r="W696" s="14"/>
      <c r="X696" s="12" t="s">
        <v>828</v>
      </c>
      <c r="Y696" s="13" t="s">
        <v>74</v>
      </c>
    </row>
    <row r="697" ht="25.5" hidden="1">
      <c r="A697" s="12" t="s">
        <v>44</v>
      </c>
      <c r="B697" s="13" t="s">
        <v>204</v>
      </c>
      <c r="C697" s="13" t="s">
        <v>949</v>
      </c>
      <c r="D697" s="14">
        <f t="shared" si="115"/>
        <v>4921100.1100000003</v>
      </c>
      <c r="E697" s="14"/>
      <c r="F697" s="14"/>
      <c r="G697" s="14"/>
      <c r="H697" s="14"/>
      <c r="I697" s="14"/>
      <c r="J697" s="14"/>
      <c r="K697" s="14"/>
      <c r="L697" s="14"/>
      <c r="M697" s="14"/>
      <c r="N697" s="14">
        <v>4921100.1100000003</v>
      </c>
      <c r="O697" s="14"/>
      <c r="P697" s="14"/>
      <c r="Q697" s="14"/>
      <c r="R697" s="14"/>
      <c r="S697" s="14"/>
      <c r="T697" s="14"/>
      <c r="U697" s="14"/>
      <c r="V697" s="14"/>
      <c r="W697" s="14"/>
      <c r="X697" s="12" t="s">
        <v>828</v>
      </c>
      <c r="Y697" s="13" t="s">
        <v>74</v>
      </c>
    </row>
    <row r="698" ht="25.5" hidden="1">
      <c r="A698" s="12" t="s">
        <v>45</v>
      </c>
      <c r="B698" s="13" t="s">
        <v>204</v>
      </c>
      <c r="C698" s="13" t="s">
        <v>950</v>
      </c>
      <c r="D698" s="14">
        <f t="shared" si="115"/>
        <v>12165409</v>
      </c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>
        <v>12165409</v>
      </c>
      <c r="P698" s="14"/>
      <c r="Q698" s="14"/>
      <c r="R698" s="14"/>
      <c r="S698" s="14"/>
      <c r="T698" s="14"/>
      <c r="U698" s="14"/>
      <c r="V698" s="14"/>
      <c r="W698" s="14"/>
      <c r="X698" s="12" t="s">
        <v>828</v>
      </c>
      <c r="Y698" s="13" t="s">
        <v>71</v>
      </c>
    </row>
    <row r="699" hidden="1">
      <c r="A699" s="6"/>
      <c r="B699" s="10"/>
      <c r="C699" s="11" t="s">
        <v>206</v>
      </c>
      <c r="D699" s="9">
        <f t="shared" ref="D699:W699" si="116">SUM(D700:D714)</f>
        <v>171593013.58000001</v>
      </c>
      <c r="E699" s="9">
        <f t="shared" si="116"/>
        <v>292312.88</v>
      </c>
      <c r="F699" s="9">
        <f t="shared" si="116"/>
        <v>30328250.289999999</v>
      </c>
      <c r="G699" s="9">
        <f t="shared" si="116"/>
        <v>4131499.4199999999</v>
      </c>
      <c r="H699" s="9">
        <f t="shared" si="116"/>
        <v>1692609.4199999999</v>
      </c>
      <c r="I699" s="9">
        <f t="shared" si="116"/>
        <v>4066233.75</v>
      </c>
      <c r="J699" s="9">
        <f t="shared" si="116"/>
        <v>3511851.5700000003</v>
      </c>
      <c r="K699" s="9">
        <f t="shared" si="116"/>
        <v>670954.19999999995</v>
      </c>
      <c r="L699" s="9">
        <f t="shared" si="116"/>
        <v>0</v>
      </c>
      <c r="M699" s="9">
        <f t="shared" si="116"/>
        <v>0</v>
      </c>
      <c r="N699" s="9">
        <f t="shared" si="116"/>
        <v>30022914.210000001</v>
      </c>
      <c r="O699" s="9">
        <f t="shared" si="116"/>
        <v>51826657.43</v>
      </c>
      <c r="P699" s="9">
        <f t="shared" si="116"/>
        <v>43604121.259999998</v>
      </c>
      <c r="Q699" s="9">
        <f t="shared" si="116"/>
        <v>0</v>
      </c>
      <c r="R699" s="9">
        <f t="shared" si="116"/>
        <v>1197441.8999999999</v>
      </c>
      <c r="S699" s="9">
        <f t="shared" si="116"/>
        <v>248167.25</v>
      </c>
      <c r="T699" s="9">
        <f t="shared" si="116"/>
        <v>0</v>
      </c>
      <c r="U699" s="9">
        <f t="shared" si="116"/>
        <v>0</v>
      </c>
      <c r="V699" s="9">
        <f t="shared" si="116"/>
        <v>0</v>
      </c>
      <c r="W699" s="9">
        <f t="shared" si="116"/>
        <v>0</v>
      </c>
      <c r="X699" s="15"/>
      <c r="Y699" s="10"/>
    </row>
    <row r="700" ht="25.5" hidden="1">
      <c r="A700" s="12" t="s">
        <v>41</v>
      </c>
      <c r="B700" s="13" t="s">
        <v>206</v>
      </c>
      <c r="C700" s="13" t="s">
        <v>951</v>
      </c>
      <c r="D700" s="14">
        <f t="shared" ref="D700:D714" si="117">SUM(E700:W700)</f>
        <v>3080231.4900000002</v>
      </c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>
        <v>3080231.4900000002</v>
      </c>
      <c r="P700" s="14"/>
      <c r="Q700" s="14"/>
      <c r="R700" s="14"/>
      <c r="S700" s="14"/>
      <c r="T700" s="14"/>
      <c r="U700" s="14"/>
      <c r="V700" s="14"/>
      <c r="W700" s="14"/>
      <c r="X700" s="12" t="s">
        <v>828</v>
      </c>
      <c r="Y700" s="13" t="s">
        <v>74</v>
      </c>
    </row>
    <row r="701" ht="25.5" hidden="1">
      <c r="A701" s="12" t="s">
        <v>42</v>
      </c>
      <c r="B701" s="13" t="s">
        <v>206</v>
      </c>
      <c r="C701" s="13" t="s">
        <v>952</v>
      </c>
      <c r="D701" s="14">
        <f t="shared" si="117"/>
        <v>9117750.0600000005</v>
      </c>
      <c r="E701" s="14"/>
      <c r="F701" s="14"/>
      <c r="G701" s="14"/>
      <c r="H701" s="14"/>
      <c r="I701" s="14"/>
      <c r="J701" s="14"/>
      <c r="K701" s="14"/>
      <c r="L701" s="14"/>
      <c r="M701" s="14"/>
      <c r="N701" s="14">
        <v>9117750.0600000005</v>
      </c>
      <c r="O701" s="14"/>
      <c r="P701" s="14"/>
      <c r="Q701" s="14"/>
      <c r="R701" s="14"/>
      <c r="S701" s="14"/>
      <c r="T701" s="14"/>
      <c r="U701" s="14"/>
      <c r="V701" s="14"/>
      <c r="W701" s="14"/>
      <c r="X701" s="12" t="s">
        <v>828</v>
      </c>
      <c r="Y701" s="13" t="s">
        <v>74</v>
      </c>
    </row>
    <row r="702" ht="25.5" hidden="1">
      <c r="A702" s="12" t="s">
        <v>43</v>
      </c>
      <c r="B702" s="13" t="s">
        <v>206</v>
      </c>
      <c r="C702" s="13" t="s">
        <v>210</v>
      </c>
      <c r="D702" s="14">
        <f t="shared" si="117"/>
        <v>248167.25</v>
      </c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>
        <v>248167.25</v>
      </c>
      <c r="T702" s="14"/>
      <c r="U702" s="14"/>
      <c r="V702" s="14"/>
      <c r="W702" s="14"/>
      <c r="X702" s="12" t="s">
        <v>828</v>
      </c>
      <c r="Y702" s="13" t="s">
        <v>71</v>
      </c>
    </row>
    <row r="703" ht="25.5" hidden="1">
      <c r="A703" s="12" t="s">
        <v>44</v>
      </c>
      <c r="B703" s="13" t="s">
        <v>206</v>
      </c>
      <c r="C703" s="13" t="s">
        <v>953</v>
      </c>
      <c r="D703" s="14">
        <f t="shared" si="117"/>
        <v>11140834.210000001</v>
      </c>
      <c r="E703" s="14"/>
      <c r="F703" s="14">
        <v>11140834.210000001</v>
      </c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2" t="s">
        <v>828</v>
      </c>
      <c r="Y703" s="13" t="s">
        <v>71</v>
      </c>
    </row>
    <row r="704" ht="25.5" hidden="1">
      <c r="A704" s="12" t="s">
        <v>45</v>
      </c>
      <c r="B704" s="13" t="s">
        <v>206</v>
      </c>
      <c r="C704" s="13" t="s">
        <v>954</v>
      </c>
      <c r="D704" s="14">
        <f t="shared" si="117"/>
        <v>1355800.1000000001</v>
      </c>
      <c r="E704" s="14"/>
      <c r="F704" s="14"/>
      <c r="G704" s="14"/>
      <c r="H704" s="14"/>
      <c r="I704" s="14"/>
      <c r="J704" s="14"/>
      <c r="K704" s="14">
        <v>670954.19999999995</v>
      </c>
      <c r="L704" s="14"/>
      <c r="M704" s="14"/>
      <c r="N704" s="14"/>
      <c r="O704" s="14"/>
      <c r="P704" s="14"/>
      <c r="Q704" s="14"/>
      <c r="R704" s="14">
        <v>684845.90000000002</v>
      </c>
      <c r="S704" s="14"/>
      <c r="T704" s="14"/>
      <c r="U704" s="14"/>
      <c r="V704" s="14"/>
      <c r="W704" s="14"/>
      <c r="X704" s="12" t="s">
        <v>828</v>
      </c>
      <c r="Y704" s="13" t="s">
        <v>74</v>
      </c>
    </row>
    <row r="705" ht="25.5" hidden="1">
      <c r="A705" s="12" t="s">
        <v>46</v>
      </c>
      <c r="B705" s="13" t="s">
        <v>206</v>
      </c>
      <c r="C705" s="13" t="s">
        <v>955</v>
      </c>
      <c r="D705" s="14">
        <f t="shared" si="117"/>
        <v>1646657.9199999999</v>
      </c>
      <c r="E705" s="14"/>
      <c r="F705" s="14"/>
      <c r="G705" s="14">
        <v>1646657.9199999999</v>
      </c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2" t="s">
        <v>828</v>
      </c>
      <c r="Y705" s="13" t="s">
        <v>74</v>
      </c>
    </row>
    <row r="706" ht="25.5" hidden="1">
      <c r="A706" s="12" t="s">
        <v>47</v>
      </c>
      <c r="B706" s="13" t="s">
        <v>206</v>
      </c>
      <c r="C706" s="13" t="s">
        <v>956</v>
      </c>
      <c r="D706" s="14">
        <f t="shared" si="117"/>
        <v>954106.05000000005</v>
      </c>
      <c r="E706" s="14">
        <v>292312.88</v>
      </c>
      <c r="F706" s="14"/>
      <c r="G706" s="14"/>
      <c r="H706" s="14">
        <v>149197.17000000001</v>
      </c>
      <c r="I706" s="14"/>
      <c r="J706" s="14"/>
      <c r="K706" s="14"/>
      <c r="L706" s="14"/>
      <c r="M706" s="14"/>
      <c r="N706" s="14"/>
      <c r="O706" s="14"/>
      <c r="P706" s="14"/>
      <c r="Q706" s="14"/>
      <c r="R706" s="14">
        <v>512596</v>
      </c>
      <c r="S706" s="14"/>
      <c r="T706" s="14"/>
      <c r="U706" s="14"/>
      <c r="V706" s="14"/>
      <c r="W706" s="14"/>
      <c r="X706" s="12" t="s">
        <v>828</v>
      </c>
      <c r="Y706" s="13" t="s">
        <v>74</v>
      </c>
    </row>
    <row r="707" ht="25.5" hidden="1">
      <c r="A707" s="12" t="s">
        <v>48</v>
      </c>
      <c r="B707" s="13" t="s">
        <v>206</v>
      </c>
      <c r="C707" s="13" t="s">
        <v>957</v>
      </c>
      <c r="D707" s="14">
        <f t="shared" si="117"/>
        <v>22066142.629999999</v>
      </c>
      <c r="E707" s="14"/>
      <c r="F707" s="14">
        <v>11810070.9</v>
      </c>
      <c r="G707" s="14">
        <v>2484841.5</v>
      </c>
      <c r="H707" s="14">
        <v>1543412.25</v>
      </c>
      <c r="I707" s="14">
        <v>4066233.75</v>
      </c>
      <c r="J707" s="14">
        <v>2161584.23</v>
      </c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2" t="s">
        <v>828</v>
      </c>
      <c r="Y707" s="13" t="s">
        <v>71</v>
      </c>
    </row>
    <row r="708" ht="25.5" hidden="1">
      <c r="A708" s="12" t="s">
        <v>49</v>
      </c>
      <c r="B708" s="13" t="s">
        <v>206</v>
      </c>
      <c r="C708" s="13" t="s">
        <v>958</v>
      </c>
      <c r="D708" s="14">
        <f t="shared" si="117"/>
        <v>8727612.5199999996</v>
      </c>
      <c r="E708" s="14"/>
      <c r="F708" s="14">
        <v>7377345.1799999997</v>
      </c>
      <c r="G708" s="14"/>
      <c r="H708" s="14"/>
      <c r="I708" s="14"/>
      <c r="J708" s="14">
        <v>1350267.3400000001</v>
      </c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2" t="s">
        <v>828</v>
      </c>
      <c r="Y708" s="13" t="s">
        <v>71</v>
      </c>
    </row>
    <row r="709" ht="25.5" hidden="1">
      <c r="A709" s="12" t="s">
        <v>50</v>
      </c>
      <c r="B709" s="13" t="s">
        <v>206</v>
      </c>
      <c r="C709" s="13" t="s">
        <v>959</v>
      </c>
      <c r="D709" s="14">
        <f t="shared" si="117"/>
        <v>16301458.579999998</v>
      </c>
      <c r="E709" s="14"/>
      <c r="F709" s="14"/>
      <c r="G709" s="14"/>
      <c r="H709" s="14"/>
      <c r="I709" s="14"/>
      <c r="J709" s="14"/>
      <c r="K709" s="14"/>
      <c r="L709" s="14"/>
      <c r="M709" s="14"/>
      <c r="N709" s="14">
        <v>10127010.439999999</v>
      </c>
      <c r="O709" s="14">
        <v>6174448.1399999997</v>
      </c>
      <c r="P709" s="14"/>
      <c r="Q709" s="14"/>
      <c r="R709" s="14"/>
      <c r="S709" s="14"/>
      <c r="T709" s="14"/>
      <c r="U709" s="14"/>
      <c r="V709" s="14"/>
      <c r="W709" s="14"/>
      <c r="X709" s="12" t="s">
        <v>828</v>
      </c>
      <c r="Y709" s="13" t="s">
        <v>74</v>
      </c>
    </row>
    <row r="710" ht="25.5" hidden="1">
      <c r="A710" s="12" t="s">
        <v>51</v>
      </c>
      <c r="B710" s="13" t="s">
        <v>206</v>
      </c>
      <c r="C710" s="13" t="s">
        <v>960</v>
      </c>
      <c r="D710" s="14">
        <f t="shared" si="117"/>
        <v>3740849.1899999999</v>
      </c>
      <c r="E710" s="14"/>
      <c r="F710" s="14"/>
      <c r="G710" s="14"/>
      <c r="H710" s="14"/>
      <c r="I710" s="14"/>
      <c r="J710" s="14"/>
      <c r="K710" s="14"/>
      <c r="L710" s="14"/>
      <c r="M710" s="14"/>
      <c r="N710" s="14">
        <v>3740849.1899999999</v>
      </c>
      <c r="O710" s="14"/>
      <c r="P710" s="14"/>
      <c r="Q710" s="14"/>
      <c r="R710" s="14"/>
      <c r="S710" s="14"/>
      <c r="T710" s="14"/>
      <c r="U710" s="14"/>
      <c r="V710" s="14"/>
      <c r="W710" s="14"/>
      <c r="X710" s="12" t="s">
        <v>828</v>
      </c>
      <c r="Y710" s="13" t="s">
        <v>74</v>
      </c>
    </row>
    <row r="711" ht="25.5" hidden="1">
      <c r="A711" s="12" t="s">
        <v>52</v>
      </c>
      <c r="B711" s="13" t="s">
        <v>206</v>
      </c>
      <c r="C711" s="13" t="s">
        <v>961</v>
      </c>
      <c r="D711" s="14">
        <f t="shared" si="117"/>
        <v>20796912</v>
      </c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>
        <v>20796912</v>
      </c>
      <c r="P711" s="14"/>
      <c r="Q711" s="14"/>
      <c r="R711" s="14"/>
      <c r="S711" s="14"/>
      <c r="T711" s="14"/>
      <c r="U711" s="14"/>
      <c r="V711" s="14"/>
      <c r="W711" s="14"/>
      <c r="X711" s="12" t="s">
        <v>828</v>
      </c>
      <c r="Y711" s="13" t="s">
        <v>74</v>
      </c>
    </row>
    <row r="712" ht="25.5" hidden="1">
      <c r="A712" s="12" t="s">
        <v>53</v>
      </c>
      <c r="B712" s="13" t="s">
        <v>206</v>
      </c>
      <c r="C712" s="13" t="s">
        <v>962</v>
      </c>
      <c r="D712" s="14">
        <f t="shared" si="117"/>
        <v>7037304.5199999996</v>
      </c>
      <c r="E712" s="14"/>
      <c r="F712" s="14"/>
      <c r="G712" s="14"/>
      <c r="H712" s="14"/>
      <c r="I712" s="14"/>
      <c r="J712" s="14"/>
      <c r="K712" s="14"/>
      <c r="L712" s="14"/>
      <c r="M712" s="14"/>
      <c r="N712" s="14">
        <v>7037304.5199999996</v>
      </c>
      <c r="O712" s="14"/>
      <c r="P712" s="14"/>
      <c r="Q712" s="14"/>
      <c r="R712" s="14"/>
      <c r="S712" s="14"/>
      <c r="T712" s="14"/>
      <c r="U712" s="14"/>
      <c r="V712" s="14"/>
      <c r="W712" s="14"/>
      <c r="X712" s="12" t="s">
        <v>828</v>
      </c>
      <c r="Y712" s="13" t="s">
        <v>71</v>
      </c>
    </row>
    <row r="713" ht="25.5" hidden="1">
      <c r="A713" s="12" t="s">
        <v>54</v>
      </c>
      <c r="B713" s="13" t="s">
        <v>206</v>
      </c>
      <c r="C713" s="13" t="s">
        <v>963</v>
      </c>
      <c r="D713" s="14">
        <f t="shared" si="117"/>
        <v>43604121.259999998</v>
      </c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>
        <v>43604121.259999998</v>
      </c>
      <c r="Q713" s="14"/>
      <c r="R713" s="14"/>
      <c r="S713" s="14"/>
      <c r="T713" s="14"/>
      <c r="U713" s="14"/>
      <c r="V713" s="14"/>
      <c r="W713" s="14"/>
      <c r="X713" s="12" t="s">
        <v>828</v>
      </c>
      <c r="Y713" s="13" t="s">
        <v>74</v>
      </c>
    </row>
    <row r="714" ht="25.5" hidden="1">
      <c r="A714" s="12" t="s">
        <v>55</v>
      </c>
      <c r="B714" s="13" t="s">
        <v>206</v>
      </c>
      <c r="C714" s="13" t="s">
        <v>964</v>
      </c>
      <c r="D714" s="14">
        <f t="shared" si="117"/>
        <v>21775065.800000001</v>
      </c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>
        <v>21775065.800000001</v>
      </c>
      <c r="P714" s="14"/>
      <c r="Q714" s="14"/>
      <c r="R714" s="14"/>
      <c r="S714" s="14"/>
      <c r="T714" s="14"/>
      <c r="U714" s="14"/>
      <c r="V714" s="14"/>
      <c r="W714" s="14"/>
      <c r="X714" s="12" t="s">
        <v>828</v>
      </c>
      <c r="Y714" s="13" t="s">
        <v>71</v>
      </c>
    </row>
    <row r="715" hidden="1">
      <c r="A715" s="6"/>
      <c r="B715" s="10"/>
      <c r="C715" s="11" t="s">
        <v>226</v>
      </c>
      <c r="D715" s="9">
        <f t="shared" ref="D715:W715" si="118">SUM(D716:D734)</f>
        <v>228526894.63</v>
      </c>
      <c r="E715" s="9">
        <f t="shared" si="118"/>
        <v>21792576.560000002</v>
      </c>
      <c r="F715" s="9">
        <f t="shared" si="118"/>
        <v>49566016</v>
      </c>
      <c r="G715" s="9">
        <f t="shared" si="118"/>
        <v>0</v>
      </c>
      <c r="H715" s="9">
        <f t="shared" si="118"/>
        <v>2180659.3399999999</v>
      </c>
      <c r="I715" s="9">
        <f t="shared" si="118"/>
        <v>7210857.75</v>
      </c>
      <c r="J715" s="9">
        <f t="shared" si="118"/>
        <v>2094175.71</v>
      </c>
      <c r="K715" s="9">
        <f t="shared" si="118"/>
        <v>0</v>
      </c>
      <c r="L715" s="9">
        <f t="shared" si="118"/>
        <v>0</v>
      </c>
      <c r="M715" s="9">
        <f t="shared" si="118"/>
        <v>0</v>
      </c>
      <c r="N715" s="9">
        <f t="shared" si="118"/>
        <v>92596837.49000001</v>
      </c>
      <c r="O715" s="9">
        <f t="shared" si="118"/>
        <v>45326218.460000001</v>
      </c>
      <c r="P715" s="9">
        <f t="shared" si="118"/>
        <v>0</v>
      </c>
      <c r="Q715" s="9">
        <f t="shared" si="118"/>
        <v>0</v>
      </c>
      <c r="R715" s="9">
        <f t="shared" si="118"/>
        <v>7759553.3199999994</v>
      </c>
      <c r="S715" s="9">
        <f t="shared" si="118"/>
        <v>0</v>
      </c>
      <c r="T715" s="9">
        <f t="shared" si="118"/>
        <v>0</v>
      </c>
      <c r="U715" s="9">
        <f t="shared" si="118"/>
        <v>0</v>
      </c>
      <c r="V715" s="9">
        <f t="shared" si="118"/>
        <v>0</v>
      </c>
      <c r="W715" s="9">
        <f t="shared" si="118"/>
        <v>0</v>
      </c>
      <c r="X715" s="15"/>
      <c r="Y715" s="10"/>
    </row>
    <row r="716" hidden="1">
      <c r="A716" s="12" t="s">
        <v>41</v>
      </c>
      <c r="B716" s="13" t="s">
        <v>226</v>
      </c>
      <c r="C716" s="13" t="s">
        <v>965</v>
      </c>
      <c r="D716" s="14">
        <f t="shared" ref="D716:D734" si="119">SUM(E716:W716)</f>
        <v>698967.54000000004</v>
      </c>
      <c r="E716" s="14">
        <v>698967.54000000004</v>
      </c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2" t="s">
        <v>828</v>
      </c>
      <c r="Y716" s="13" t="s">
        <v>74</v>
      </c>
    </row>
    <row r="717" hidden="1">
      <c r="A717" s="12" t="s">
        <v>42</v>
      </c>
      <c r="B717" s="13" t="s">
        <v>226</v>
      </c>
      <c r="C717" s="13" t="s">
        <v>966</v>
      </c>
      <c r="D717" s="14">
        <f t="shared" si="119"/>
        <v>3134831.7000000002</v>
      </c>
      <c r="E717" s="14">
        <v>3134831.7000000002</v>
      </c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2" t="s">
        <v>828</v>
      </c>
      <c r="Y717" s="13" t="s">
        <v>74</v>
      </c>
    </row>
    <row r="718" hidden="1">
      <c r="A718" s="12" t="s">
        <v>43</v>
      </c>
      <c r="B718" s="13" t="s">
        <v>226</v>
      </c>
      <c r="C718" s="13" t="s">
        <v>235</v>
      </c>
      <c r="D718" s="14">
        <f t="shared" si="119"/>
        <v>37474552.82</v>
      </c>
      <c r="E718" s="14">
        <v>1557644.95</v>
      </c>
      <c r="F718" s="14">
        <v>17676372.52</v>
      </c>
      <c r="G718" s="14"/>
      <c r="H718" s="14">
        <v>795025.57999999996</v>
      </c>
      <c r="I718" s="14">
        <v>2451972.4500000002</v>
      </c>
      <c r="J718" s="14"/>
      <c r="K718" s="14"/>
      <c r="L718" s="14"/>
      <c r="M718" s="14"/>
      <c r="N718" s="14"/>
      <c r="O718" s="14">
        <v>12262071.75</v>
      </c>
      <c r="P718" s="14"/>
      <c r="Q718" s="14"/>
      <c r="R718" s="14">
        <v>2731465.5699999998</v>
      </c>
      <c r="S718" s="14"/>
      <c r="T718" s="14"/>
      <c r="U718" s="14"/>
      <c r="V718" s="14"/>
      <c r="W718" s="14"/>
      <c r="X718" s="12" t="s">
        <v>828</v>
      </c>
      <c r="Y718" s="13" t="s">
        <v>74</v>
      </c>
    </row>
    <row r="719" hidden="1">
      <c r="A719" s="12" t="s">
        <v>44</v>
      </c>
      <c r="B719" s="13" t="s">
        <v>226</v>
      </c>
      <c r="C719" s="13" t="s">
        <v>967</v>
      </c>
      <c r="D719" s="14">
        <f t="shared" si="119"/>
        <v>6669009.75</v>
      </c>
      <c r="E719" s="14"/>
      <c r="F719" s="14"/>
      <c r="G719" s="14"/>
      <c r="H719" s="14"/>
      <c r="I719" s="14"/>
      <c r="J719" s="14"/>
      <c r="K719" s="14"/>
      <c r="L719" s="14"/>
      <c r="M719" s="14"/>
      <c r="N719" s="14">
        <v>6669009.75</v>
      </c>
      <c r="O719" s="14"/>
      <c r="P719" s="14"/>
      <c r="Q719" s="14"/>
      <c r="R719" s="14"/>
      <c r="S719" s="14"/>
      <c r="T719" s="14"/>
      <c r="U719" s="14"/>
      <c r="V719" s="14"/>
      <c r="W719" s="14"/>
      <c r="X719" s="12" t="s">
        <v>828</v>
      </c>
      <c r="Y719" s="13" t="s">
        <v>71</v>
      </c>
    </row>
    <row r="720" hidden="1">
      <c r="A720" s="12" t="s">
        <v>45</v>
      </c>
      <c r="B720" s="13" t="s">
        <v>226</v>
      </c>
      <c r="C720" s="13" t="s">
        <v>968</v>
      </c>
      <c r="D720" s="14">
        <f t="shared" si="119"/>
        <v>24513790.41</v>
      </c>
      <c r="E720" s="14">
        <v>983752.38</v>
      </c>
      <c r="F720" s="14"/>
      <c r="G720" s="14"/>
      <c r="H720" s="14">
        <v>502109.48999999999</v>
      </c>
      <c r="I720" s="14"/>
      <c r="J720" s="14">
        <v>856779.71999999997</v>
      </c>
      <c r="K720" s="14"/>
      <c r="L720" s="14"/>
      <c r="M720" s="14"/>
      <c r="N720" s="14">
        <v>12701771.310000001</v>
      </c>
      <c r="O720" s="14">
        <v>7744282.3499999996</v>
      </c>
      <c r="P720" s="14"/>
      <c r="Q720" s="14"/>
      <c r="R720" s="14">
        <v>1725095.1599999999</v>
      </c>
      <c r="S720" s="14"/>
      <c r="T720" s="14"/>
      <c r="U720" s="14"/>
      <c r="V720" s="14"/>
      <c r="W720" s="14"/>
      <c r="X720" s="12" t="s">
        <v>828</v>
      </c>
      <c r="Y720" s="13" t="s">
        <v>74</v>
      </c>
    </row>
    <row r="721" hidden="1">
      <c r="A721" s="12" t="s">
        <v>46</v>
      </c>
      <c r="B721" s="13" t="s">
        <v>226</v>
      </c>
      <c r="C721" s="13" t="s">
        <v>969</v>
      </c>
      <c r="D721" s="14">
        <f t="shared" si="119"/>
        <v>1102113.5600000001</v>
      </c>
      <c r="E721" s="14">
        <v>1102113.5600000001</v>
      </c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2" t="s">
        <v>828</v>
      </c>
      <c r="Y721" s="13" t="s">
        <v>74</v>
      </c>
    </row>
    <row r="722" hidden="1">
      <c r="A722" s="12" t="s">
        <v>47</v>
      </c>
      <c r="B722" s="13" t="s">
        <v>226</v>
      </c>
      <c r="C722" s="13" t="s">
        <v>970</v>
      </c>
      <c r="D722" s="14">
        <f t="shared" si="119"/>
        <v>20753803.199999999</v>
      </c>
      <c r="E722" s="14">
        <v>1491839.3899999999</v>
      </c>
      <c r="F722" s="14"/>
      <c r="G722" s="14"/>
      <c r="H722" s="14"/>
      <c r="I722" s="14"/>
      <c r="J722" s="14"/>
      <c r="K722" s="14"/>
      <c r="L722" s="14"/>
      <c r="M722" s="14"/>
      <c r="N722" s="14">
        <v>19261963.809999999</v>
      </c>
      <c r="O722" s="14"/>
      <c r="P722" s="14"/>
      <c r="Q722" s="14"/>
      <c r="R722" s="14"/>
      <c r="S722" s="14"/>
      <c r="T722" s="14"/>
      <c r="U722" s="14"/>
      <c r="V722" s="14"/>
      <c r="W722" s="14"/>
      <c r="X722" s="12" t="s">
        <v>828</v>
      </c>
      <c r="Y722" s="13" t="s">
        <v>74</v>
      </c>
    </row>
    <row r="723" hidden="1">
      <c r="A723" s="12" t="s">
        <v>48</v>
      </c>
      <c r="B723" s="13" t="s">
        <v>226</v>
      </c>
      <c r="C723" s="13" t="s">
        <v>971</v>
      </c>
      <c r="D723" s="14">
        <f t="shared" si="119"/>
        <v>3738576.4900000002</v>
      </c>
      <c r="E723" s="14">
        <v>1357711.52</v>
      </c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>
        <v>2380864.9700000002</v>
      </c>
      <c r="S723" s="14"/>
      <c r="T723" s="14"/>
      <c r="U723" s="14"/>
      <c r="V723" s="14"/>
      <c r="W723" s="14"/>
      <c r="X723" s="12" t="s">
        <v>828</v>
      </c>
      <c r="Y723" s="13" t="s">
        <v>74</v>
      </c>
    </row>
    <row r="724" hidden="1">
      <c r="A724" s="12" t="s">
        <v>49</v>
      </c>
      <c r="B724" s="13" t="s">
        <v>226</v>
      </c>
      <c r="C724" s="13" t="s">
        <v>972</v>
      </c>
      <c r="D724" s="14">
        <f t="shared" si="119"/>
        <v>7549382.3600000003</v>
      </c>
      <c r="E724" s="14"/>
      <c r="F724" s="14"/>
      <c r="G724" s="14"/>
      <c r="H724" s="14"/>
      <c r="I724" s="14"/>
      <c r="J724" s="14"/>
      <c r="K724" s="14"/>
      <c r="L724" s="14"/>
      <c r="M724" s="14"/>
      <c r="N724" s="14">
        <v>7549382.3600000003</v>
      </c>
      <c r="O724" s="14"/>
      <c r="P724" s="14"/>
      <c r="Q724" s="14"/>
      <c r="R724" s="14"/>
      <c r="S724" s="14"/>
      <c r="T724" s="14"/>
      <c r="U724" s="14"/>
      <c r="V724" s="14"/>
      <c r="W724" s="14"/>
      <c r="X724" s="12" t="s">
        <v>828</v>
      </c>
      <c r="Y724" s="13" t="s">
        <v>74</v>
      </c>
    </row>
    <row r="725" ht="25.5" hidden="1">
      <c r="A725" s="12" t="s">
        <v>50</v>
      </c>
      <c r="B725" s="13" t="s">
        <v>226</v>
      </c>
      <c r="C725" s="13" t="s">
        <v>973</v>
      </c>
      <c r="D725" s="14">
        <f t="shared" si="119"/>
        <v>18094893.800000001</v>
      </c>
      <c r="E725" s="14">
        <v>5908286.5899999999</v>
      </c>
      <c r="F725" s="14"/>
      <c r="G725" s="14"/>
      <c r="H725" s="14"/>
      <c r="I725" s="14"/>
      <c r="J725" s="14"/>
      <c r="K725" s="14"/>
      <c r="L725" s="14"/>
      <c r="M725" s="14"/>
      <c r="N725" s="14">
        <v>12186607.210000001</v>
      </c>
      <c r="O725" s="14"/>
      <c r="P725" s="14"/>
      <c r="Q725" s="14"/>
      <c r="R725" s="14"/>
      <c r="S725" s="14"/>
      <c r="T725" s="14"/>
      <c r="U725" s="14"/>
      <c r="V725" s="14"/>
      <c r="W725" s="14"/>
      <c r="X725" s="12" t="s">
        <v>828</v>
      </c>
      <c r="Y725" s="13" t="s">
        <v>74</v>
      </c>
    </row>
    <row r="726" hidden="1">
      <c r="A726" s="12" t="s">
        <v>51</v>
      </c>
      <c r="B726" s="13" t="s">
        <v>226</v>
      </c>
      <c r="C726" s="13" t="s">
        <v>974</v>
      </c>
      <c r="D726" s="14">
        <f t="shared" si="119"/>
        <v>9492341.3900000006</v>
      </c>
      <c r="E726" s="14"/>
      <c r="F726" s="14">
        <v>7061166.1399999997</v>
      </c>
      <c r="G726" s="14"/>
      <c r="H726" s="14"/>
      <c r="I726" s="14">
        <v>2431175.25</v>
      </c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2" t="s">
        <v>828</v>
      </c>
      <c r="Y726" s="13" t="s">
        <v>74</v>
      </c>
    </row>
    <row r="727" hidden="1">
      <c r="A727" s="12" t="s">
        <v>52</v>
      </c>
      <c r="B727" s="13" t="s">
        <v>226</v>
      </c>
      <c r="C727" s="13" t="s">
        <v>975</v>
      </c>
      <c r="D727" s="14">
        <f t="shared" si="119"/>
        <v>8504897.5199999996</v>
      </c>
      <c r="E727" s="14"/>
      <c r="F727" s="14"/>
      <c r="G727" s="14"/>
      <c r="H727" s="14"/>
      <c r="I727" s="14"/>
      <c r="J727" s="14"/>
      <c r="K727" s="14"/>
      <c r="L727" s="14"/>
      <c r="M727" s="14"/>
      <c r="N727" s="14">
        <v>8504897.5199999996</v>
      </c>
      <c r="O727" s="14"/>
      <c r="P727" s="14"/>
      <c r="Q727" s="14"/>
      <c r="R727" s="14"/>
      <c r="S727" s="14"/>
      <c r="T727" s="14"/>
      <c r="U727" s="14"/>
      <c r="V727" s="14"/>
      <c r="W727" s="14"/>
      <c r="X727" s="12" t="s">
        <v>828</v>
      </c>
      <c r="Y727" s="13" t="s">
        <v>74</v>
      </c>
    </row>
    <row r="728" hidden="1">
      <c r="A728" s="12" t="s">
        <v>53</v>
      </c>
      <c r="B728" s="13" t="s">
        <v>226</v>
      </c>
      <c r="C728" s="13" t="s">
        <v>976</v>
      </c>
      <c r="D728" s="14">
        <f t="shared" si="119"/>
        <v>10194167.869999999</v>
      </c>
      <c r="E728" s="14"/>
      <c r="F728" s="14"/>
      <c r="G728" s="14"/>
      <c r="H728" s="14"/>
      <c r="I728" s="14"/>
      <c r="J728" s="14"/>
      <c r="K728" s="14"/>
      <c r="L728" s="14"/>
      <c r="M728" s="14"/>
      <c r="N728" s="14">
        <v>10194167.869999999</v>
      </c>
      <c r="O728" s="14"/>
      <c r="P728" s="14"/>
      <c r="Q728" s="14"/>
      <c r="R728" s="14"/>
      <c r="S728" s="14"/>
      <c r="T728" s="14"/>
      <c r="U728" s="14"/>
      <c r="V728" s="14"/>
      <c r="W728" s="14"/>
      <c r="X728" s="12" t="s">
        <v>828</v>
      </c>
      <c r="Y728" s="13" t="s">
        <v>74</v>
      </c>
    </row>
    <row r="729" hidden="1">
      <c r="A729" s="12" t="s">
        <v>54</v>
      </c>
      <c r="B729" s="13" t="s">
        <v>226</v>
      </c>
      <c r="C729" s="13" t="s">
        <v>977</v>
      </c>
      <c r="D729" s="14">
        <f t="shared" si="119"/>
        <v>5061734.9799999995</v>
      </c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>
        <v>4139607.3599999999</v>
      </c>
      <c r="P729" s="14"/>
      <c r="Q729" s="14"/>
      <c r="R729" s="14">
        <v>922127.62</v>
      </c>
      <c r="S729" s="14"/>
      <c r="T729" s="14"/>
      <c r="U729" s="14"/>
      <c r="V729" s="14"/>
      <c r="W729" s="14"/>
      <c r="X729" s="12" t="s">
        <v>828</v>
      </c>
      <c r="Y729" s="13" t="s">
        <v>74</v>
      </c>
    </row>
    <row r="730" hidden="1">
      <c r="A730" s="12" t="s">
        <v>55</v>
      </c>
      <c r="B730" s="13" t="s">
        <v>226</v>
      </c>
      <c r="C730" s="13" t="s">
        <v>978</v>
      </c>
      <c r="D730" s="14">
        <f t="shared" si="119"/>
        <v>18067818.109999999</v>
      </c>
      <c r="E730" s="14"/>
      <c r="F730" s="14">
        <v>18067818.109999999</v>
      </c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2" t="s">
        <v>828</v>
      </c>
      <c r="Y730" s="13" t="s">
        <v>71</v>
      </c>
    </row>
    <row r="731" hidden="1">
      <c r="A731" s="12" t="s">
        <v>56</v>
      </c>
      <c r="B731" s="13" t="s">
        <v>226</v>
      </c>
      <c r="C731" s="13" t="s">
        <v>256</v>
      </c>
      <c r="D731" s="14">
        <f t="shared" si="119"/>
        <v>4145284.8300000001</v>
      </c>
      <c r="E731" s="14">
        <v>4145284.8300000001</v>
      </c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2" t="s">
        <v>828</v>
      </c>
      <c r="Y731" s="13" t="s">
        <v>71</v>
      </c>
    </row>
    <row r="732" hidden="1">
      <c r="A732" s="12" t="s">
        <v>57</v>
      </c>
      <c r="B732" s="13" t="s">
        <v>226</v>
      </c>
      <c r="C732" s="13" t="s">
        <v>979</v>
      </c>
      <c r="D732" s="14">
        <f t="shared" si="119"/>
        <v>15529037.66</v>
      </c>
      <c r="E732" s="14"/>
      <c r="F732" s="14"/>
      <c r="G732" s="14"/>
      <c r="H732" s="14"/>
      <c r="I732" s="14"/>
      <c r="J732" s="14"/>
      <c r="K732" s="14"/>
      <c r="L732" s="14"/>
      <c r="M732" s="14"/>
      <c r="N732" s="14">
        <v>15529037.66</v>
      </c>
      <c r="O732" s="14"/>
      <c r="P732" s="14"/>
      <c r="Q732" s="14"/>
      <c r="R732" s="14"/>
      <c r="S732" s="14"/>
      <c r="T732" s="14"/>
      <c r="U732" s="14"/>
      <c r="V732" s="14"/>
      <c r="W732" s="14"/>
      <c r="X732" s="12" t="s">
        <v>828</v>
      </c>
      <c r="Y732" s="13" t="s">
        <v>74</v>
      </c>
    </row>
    <row r="733" hidden="1">
      <c r="A733" s="12" t="s">
        <v>58</v>
      </c>
      <c r="B733" s="13" t="s">
        <v>226</v>
      </c>
      <c r="C733" s="13" t="s">
        <v>980</v>
      </c>
      <c r="D733" s="14">
        <f t="shared" si="119"/>
        <v>21180257</v>
      </c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>
        <v>21180257</v>
      </c>
      <c r="P733" s="14"/>
      <c r="Q733" s="14"/>
      <c r="R733" s="14"/>
      <c r="S733" s="14"/>
      <c r="T733" s="14"/>
      <c r="U733" s="14"/>
      <c r="V733" s="14"/>
      <c r="W733" s="14"/>
      <c r="X733" s="12" t="s">
        <v>828</v>
      </c>
      <c r="Y733" s="13" t="s">
        <v>71</v>
      </c>
    </row>
    <row r="734" ht="25.5" hidden="1">
      <c r="A734" s="12" t="s">
        <v>59</v>
      </c>
      <c r="B734" s="13" t="s">
        <v>226</v>
      </c>
      <c r="C734" s="13" t="s">
        <v>981</v>
      </c>
      <c r="D734" s="14">
        <f t="shared" si="119"/>
        <v>12621433.639999999</v>
      </c>
      <c r="E734" s="14">
        <v>1412144.1000000001</v>
      </c>
      <c r="F734" s="14">
        <v>6760659.2300000004</v>
      </c>
      <c r="G734" s="14"/>
      <c r="H734" s="14">
        <v>883524.27000000002</v>
      </c>
      <c r="I734" s="14">
        <v>2327710.0499999998</v>
      </c>
      <c r="J734" s="14">
        <v>1237395.99</v>
      </c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2" t="s">
        <v>828</v>
      </c>
      <c r="Y734" s="13" t="s">
        <v>71</v>
      </c>
    </row>
    <row r="735" hidden="1">
      <c r="A735" s="6"/>
      <c r="B735" s="10"/>
      <c r="C735" s="11" t="s">
        <v>286</v>
      </c>
      <c r="D735" s="9">
        <f t="shared" ref="D735:W735" si="120">SUM(D736:D747)</f>
        <v>48489315.710000008</v>
      </c>
      <c r="E735" s="9">
        <f t="shared" si="120"/>
        <v>820866.96999999997</v>
      </c>
      <c r="F735" s="9">
        <f t="shared" si="120"/>
        <v>5298543.6900000004</v>
      </c>
      <c r="G735" s="9">
        <f t="shared" si="120"/>
        <v>3660533.9800000004</v>
      </c>
      <c r="H735" s="9">
        <f t="shared" si="120"/>
        <v>1007014.77</v>
      </c>
      <c r="I735" s="9">
        <f t="shared" si="120"/>
        <v>2235125</v>
      </c>
      <c r="J735" s="9">
        <f t="shared" si="120"/>
        <v>2524753.8399999999</v>
      </c>
      <c r="K735" s="9">
        <f t="shared" si="120"/>
        <v>0</v>
      </c>
      <c r="L735" s="9">
        <f t="shared" si="120"/>
        <v>0</v>
      </c>
      <c r="M735" s="9">
        <f t="shared" si="120"/>
        <v>0</v>
      </c>
      <c r="N735" s="9">
        <f t="shared" si="120"/>
        <v>31815882.299999997</v>
      </c>
      <c r="O735" s="9">
        <f t="shared" si="120"/>
        <v>0</v>
      </c>
      <c r="P735" s="9">
        <f t="shared" si="120"/>
        <v>0</v>
      </c>
      <c r="Q735" s="9">
        <f t="shared" si="120"/>
        <v>0</v>
      </c>
      <c r="R735" s="9">
        <f t="shared" si="120"/>
        <v>969895.48999999999</v>
      </c>
      <c r="S735" s="9">
        <f t="shared" si="120"/>
        <v>156699.67000000001</v>
      </c>
      <c r="T735" s="9">
        <f t="shared" si="120"/>
        <v>0</v>
      </c>
      <c r="U735" s="9">
        <f t="shared" si="120"/>
        <v>0</v>
      </c>
      <c r="V735" s="9">
        <f t="shared" si="120"/>
        <v>0</v>
      </c>
      <c r="W735" s="9">
        <f t="shared" si="120"/>
        <v>0</v>
      </c>
      <c r="X735" s="15"/>
      <c r="Y735" s="10"/>
    </row>
    <row r="736" ht="25.5" hidden="1">
      <c r="A736" s="12" t="s">
        <v>41</v>
      </c>
      <c r="B736" s="13" t="s">
        <v>286</v>
      </c>
      <c r="C736" s="13" t="s">
        <v>982</v>
      </c>
      <c r="D736" s="14">
        <f t="shared" ref="D736:D747" si="121">SUM(E736:W736)</f>
        <v>2347532.7400000002</v>
      </c>
      <c r="E736" s="14"/>
      <c r="F736" s="14"/>
      <c r="G736" s="14">
        <v>2347532.7400000002</v>
      </c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2" t="s">
        <v>828</v>
      </c>
      <c r="Y736" s="13" t="s">
        <v>71</v>
      </c>
    </row>
    <row r="737" ht="25.5" hidden="1">
      <c r="A737" s="12" t="s">
        <v>42</v>
      </c>
      <c r="B737" s="13" t="s">
        <v>286</v>
      </c>
      <c r="C737" s="13" t="s">
        <v>983</v>
      </c>
      <c r="D737" s="14">
        <f t="shared" si="121"/>
        <v>1469700.9099999999</v>
      </c>
      <c r="E737" s="14"/>
      <c r="F737" s="14"/>
      <c r="G737" s="14">
        <v>1313001.24</v>
      </c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>
        <v>156699.67000000001</v>
      </c>
      <c r="T737" s="14"/>
      <c r="U737" s="14"/>
      <c r="V737" s="14"/>
      <c r="W737" s="14"/>
      <c r="X737" s="12" t="s">
        <v>828</v>
      </c>
      <c r="Y737" s="13" t="s">
        <v>71</v>
      </c>
    </row>
    <row r="738" ht="25.5" hidden="1">
      <c r="A738" s="12" t="s">
        <v>43</v>
      </c>
      <c r="B738" s="13" t="s">
        <v>286</v>
      </c>
      <c r="C738" s="13" t="s">
        <v>291</v>
      </c>
      <c r="D738" s="14">
        <f t="shared" si="121"/>
        <v>1402322.1099999999</v>
      </c>
      <c r="E738" s="14"/>
      <c r="F738" s="14"/>
      <c r="G738" s="14"/>
      <c r="H738" s="14">
        <v>242176.20999999999</v>
      </c>
      <c r="I738" s="14">
        <v>746906.02000000002</v>
      </c>
      <c r="J738" s="14">
        <v>413239.88</v>
      </c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2" t="s">
        <v>828</v>
      </c>
      <c r="Y738" s="13" t="s">
        <v>74</v>
      </c>
    </row>
    <row r="739" ht="25.5" hidden="1">
      <c r="A739" s="12" t="s">
        <v>44</v>
      </c>
      <c r="B739" s="13" t="s">
        <v>286</v>
      </c>
      <c r="C739" s="13" t="s">
        <v>292</v>
      </c>
      <c r="D739" s="14">
        <f t="shared" si="121"/>
        <v>1414201.3700000001</v>
      </c>
      <c r="E739" s="14"/>
      <c r="F739" s="14"/>
      <c r="G739" s="14"/>
      <c r="H739" s="14">
        <v>244227.72</v>
      </c>
      <c r="I739" s="14">
        <v>753233.16000000003</v>
      </c>
      <c r="J739" s="14">
        <v>416740.48999999999</v>
      </c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2" t="s">
        <v>828</v>
      </c>
      <c r="Y739" s="13" t="s">
        <v>74</v>
      </c>
    </row>
    <row r="740" ht="25.5" hidden="1">
      <c r="A740" s="12" t="s">
        <v>45</v>
      </c>
      <c r="B740" s="13" t="s">
        <v>286</v>
      </c>
      <c r="C740" s="13" t="s">
        <v>293</v>
      </c>
      <c r="D740" s="14">
        <f t="shared" si="121"/>
        <v>402531.75</v>
      </c>
      <c r="E740" s="14"/>
      <c r="F740" s="14"/>
      <c r="G740" s="14"/>
      <c r="H740" s="14"/>
      <c r="I740" s="14"/>
      <c r="J740" s="14">
        <v>402531.75</v>
      </c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2" t="s">
        <v>828</v>
      </c>
      <c r="Y740" s="13" t="s">
        <v>74</v>
      </c>
    </row>
    <row r="741" ht="25.5" hidden="1">
      <c r="A741" s="12" t="s">
        <v>46</v>
      </c>
      <c r="B741" s="13" t="s">
        <v>286</v>
      </c>
      <c r="C741" s="13" t="s">
        <v>984</v>
      </c>
      <c r="D741" s="14">
        <f t="shared" si="121"/>
        <v>6187454.29</v>
      </c>
      <c r="E741" s="14"/>
      <c r="F741" s="14"/>
      <c r="G741" s="14"/>
      <c r="H741" s="14"/>
      <c r="I741" s="14"/>
      <c r="J741" s="14"/>
      <c r="K741" s="14"/>
      <c r="L741" s="14"/>
      <c r="M741" s="14"/>
      <c r="N741" s="14">
        <v>6187454.29</v>
      </c>
      <c r="O741" s="14"/>
      <c r="P741" s="14"/>
      <c r="Q741" s="14"/>
      <c r="R741" s="14"/>
      <c r="S741" s="14"/>
      <c r="T741" s="14"/>
      <c r="U741" s="14"/>
      <c r="V741" s="14"/>
      <c r="W741" s="14"/>
      <c r="X741" s="12" t="s">
        <v>828</v>
      </c>
      <c r="Y741" s="13" t="s">
        <v>74</v>
      </c>
    </row>
    <row r="742" ht="25.5" hidden="1">
      <c r="A742" s="12" t="s">
        <v>47</v>
      </c>
      <c r="B742" s="13" t="s">
        <v>286</v>
      </c>
      <c r="C742" s="13" t="s">
        <v>294</v>
      </c>
      <c r="D742" s="14">
        <f t="shared" si="121"/>
        <v>1733900.02</v>
      </c>
      <c r="E742" s="14"/>
      <c r="F742" s="14"/>
      <c r="G742" s="14"/>
      <c r="H742" s="14">
        <v>282299.63</v>
      </c>
      <c r="I742" s="14"/>
      <c r="J742" s="14">
        <v>481704.90000000002</v>
      </c>
      <c r="K742" s="14"/>
      <c r="L742" s="14"/>
      <c r="M742" s="14"/>
      <c r="N742" s="14"/>
      <c r="O742" s="14"/>
      <c r="P742" s="14"/>
      <c r="Q742" s="14"/>
      <c r="R742" s="14">
        <v>969895.48999999999</v>
      </c>
      <c r="S742" s="14"/>
      <c r="T742" s="14"/>
      <c r="U742" s="14"/>
      <c r="V742" s="14"/>
      <c r="W742" s="14"/>
      <c r="X742" s="12" t="s">
        <v>828</v>
      </c>
      <c r="Y742" s="13" t="s">
        <v>74</v>
      </c>
    </row>
    <row r="743" ht="25.5" hidden="1">
      <c r="A743" s="12" t="s">
        <v>48</v>
      </c>
      <c r="B743" s="13" t="s">
        <v>286</v>
      </c>
      <c r="C743" s="13" t="s">
        <v>985</v>
      </c>
      <c r="D743" s="14">
        <f t="shared" si="121"/>
        <v>14365712.91</v>
      </c>
      <c r="E743" s="14"/>
      <c r="F743" s="14"/>
      <c r="G743" s="14"/>
      <c r="H743" s="14"/>
      <c r="I743" s="14"/>
      <c r="J743" s="14"/>
      <c r="K743" s="14"/>
      <c r="L743" s="14"/>
      <c r="M743" s="14"/>
      <c r="N743" s="14">
        <v>14365712.91</v>
      </c>
      <c r="O743" s="14"/>
      <c r="P743" s="14"/>
      <c r="Q743" s="14"/>
      <c r="R743" s="14"/>
      <c r="S743" s="14"/>
      <c r="T743" s="14"/>
      <c r="U743" s="14"/>
      <c r="V743" s="14"/>
      <c r="W743" s="14"/>
      <c r="X743" s="12" t="s">
        <v>828</v>
      </c>
      <c r="Y743" s="13" t="s">
        <v>74</v>
      </c>
    </row>
    <row r="744" ht="25.5" hidden="1">
      <c r="A744" s="12" t="s">
        <v>49</v>
      </c>
      <c r="B744" s="13" t="s">
        <v>286</v>
      </c>
      <c r="C744" s="13" t="s">
        <v>986</v>
      </c>
      <c r="D744" s="14">
        <f t="shared" si="121"/>
        <v>6692562.3499999996</v>
      </c>
      <c r="E744" s="14"/>
      <c r="F744" s="14"/>
      <c r="G744" s="14"/>
      <c r="H744" s="14"/>
      <c r="I744" s="14"/>
      <c r="J744" s="14"/>
      <c r="K744" s="14"/>
      <c r="L744" s="14"/>
      <c r="M744" s="14"/>
      <c r="N744" s="14">
        <v>6692562.3499999996</v>
      </c>
      <c r="O744" s="14"/>
      <c r="P744" s="14"/>
      <c r="Q744" s="14"/>
      <c r="R744" s="14"/>
      <c r="S744" s="14"/>
      <c r="T744" s="14"/>
      <c r="U744" s="14"/>
      <c r="V744" s="14"/>
      <c r="W744" s="14"/>
      <c r="X744" s="12" t="s">
        <v>828</v>
      </c>
      <c r="Y744" s="13" t="s">
        <v>74</v>
      </c>
    </row>
    <row r="745" ht="25.5" hidden="1">
      <c r="A745" s="12" t="s">
        <v>50</v>
      </c>
      <c r="B745" s="13" t="s">
        <v>286</v>
      </c>
      <c r="C745" s="13" t="s">
        <v>987</v>
      </c>
      <c r="D745" s="14">
        <f t="shared" si="121"/>
        <v>403892.02000000002</v>
      </c>
      <c r="E745" s="14"/>
      <c r="F745" s="14"/>
      <c r="G745" s="14"/>
      <c r="H745" s="14"/>
      <c r="I745" s="14"/>
      <c r="J745" s="14">
        <v>403892.02000000002</v>
      </c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2" t="s">
        <v>828</v>
      </c>
      <c r="Y745" s="13" t="s">
        <v>74</v>
      </c>
    </row>
    <row r="746" ht="25.5" hidden="1">
      <c r="A746" s="12" t="s">
        <v>51</v>
      </c>
      <c r="B746" s="13" t="s">
        <v>286</v>
      </c>
      <c r="C746" s="13" t="s">
        <v>988</v>
      </c>
      <c r="D746" s="14">
        <f t="shared" si="121"/>
        <v>7145394.0900000008</v>
      </c>
      <c r="E746" s="14">
        <v>466908.57000000001</v>
      </c>
      <c r="F746" s="14">
        <v>5298543.6900000004</v>
      </c>
      <c r="G746" s="14"/>
      <c r="H746" s="14">
        <v>238311.20999999999</v>
      </c>
      <c r="I746" s="14">
        <v>734985.81999999995</v>
      </c>
      <c r="J746" s="14">
        <v>406644.79999999999</v>
      </c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2" t="s">
        <v>828</v>
      </c>
      <c r="Y746" s="13" t="s">
        <v>74</v>
      </c>
    </row>
    <row r="747" ht="25.5" hidden="1">
      <c r="A747" s="12" t="s">
        <v>52</v>
      </c>
      <c r="B747" s="13" t="s">
        <v>286</v>
      </c>
      <c r="C747" s="13" t="s">
        <v>989</v>
      </c>
      <c r="D747" s="14">
        <f t="shared" si="121"/>
        <v>4924111.1500000004</v>
      </c>
      <c r="E747" s="14">
        <v>353958.40000000002</v>
      </c>
      <c r="F747" s="14"/>
      <c r="G747" s="14"/>
      <c r="H747" s="14"/>
      <c r="I747" s="14"/>
      <c r="J747" s="14"/>
      <c r="K747" s="14"/>
      <c r="L747" s="14"/>
      <c r="M747" s="14"/>
      <c r="N747" s="14">
        <v>4570152.75</v>
      </c>
      <c r="O747" s="14"/>
      <c r="P747" s="14"/>
      <c r="Q747" s="14"/>
      <c r="R747" s="14"/>
      <c r="S747" s="14"/>
      <c r="T747" s="14"/>
      <c r="U747" s="14"/>
      <c r="V747" s="14"/>
      <c r="W747" s="14"/>
      <c r="X747" s="12" t="s">
        <v>828</v>
      </c>
      <c r="Y747" s="13" t="s">
        <v>74</v>
      </c>
    </row>
    <row r="748" hidden="1">
      <c r="A748" s="6"/>
      <c r="B748" s="10"/>
      <c r="C748" s="11" t="s">
        <v>302</v>
      </c>
      <c r="D748" s="9">
        <f t="shared" ref="D748:W748" si="122">SUM(D749:D751)</f>
        <v>23228786.100000001</v>
      </c>
      <c r="E748" s="9">
        <f t="shared" si="122"/>
        <v>0</v>
      </c>
      <c r="F748" s="9">
        <f t="shared" si="122"/>
        <v>0</v>
      </c>
      <c r="G748" s="9">
        <f t="shared" si="122"/>
        <v>0</v>
      </c>
      <c r="H748" s="9">
        <f t="shared" si="122"/>
        <v>136313.85000000001</v>
      </c>
      <c r="I748" s="9">
        <f t="shared" si="122"/>
        <v>0</v>
      </c>
      <c r="J748" s="9">
        <f t="shared" si="122"/>
        <v>0</v>
      </c>
      <c r="K748" s="9">
        <f t="shared" si="122"/>
        <v>0</v>
      </c>
      <c r="L748" s="9">
        <f t="shared" si="122"/>
        <v>0</v>
      </c>
      <c r="M748" s="9">
        <f t="shared" si="122"/>
        <v>0</v>
      </c>
      <c r="N748" s="9">
        <f t="shared" si="122"/>
        <v>13275214.710000001</v>
      </c>
      <c r="O748" s="9">
        <f t="shared" si="122"/>
        <v>0</v>
      </c>
      <c r="P748" s="9">
        <f t="shared" si="122"/>
        <v>9817257.5399999991</v>
      </c>
      <c r="Q748" s="9">
        <f t="shared" si="122"/>
        <v>0</v>
      </c>
      <c r="R748" s="9">
        <f t="shared" si="122"/>
        <v>0</v>
      </c>
      <c r="S748" s="9">
        <f t="shared" si="122"/>
        <v>0</v>
      </c>
      <c r="T748" s="9">
        <f t="shared" si="122"/>
        <v>0</v>
      </c>
      <c r="U748" s="9">
        <f t="shared" si="122"/>
        <v>0</v>
      </c>
      <c r="V748" s="9">
        <f t="shared" si="122"/>
        <v>0</v>
      </c>
      <c r="W748" s="9">
        <f t="shared" si="122"/>
        <v>0</v>
      </c>
      <c r="X748" s="15"/>
      <c r="Y748" s="10"/>
    </row>
    <row r="749" ht="25.5" hidden="1">
      <c r="A749" s="12" t="s">
        <v>41</v>
      </c>
      <c r="B749" s="13" t="s">
        <v>302</v>
      </c>
      <c r="C749" s="13" t="s">
        <v>990</v>
      </c>
      <c r="D749" s="14">
        <f t="shared" ref="D749:D751" si="123">SUM(E749:W749)</f>
        <v>16327658.030000001</v>
      </c>
      <c r="E749" s="14"/>
      <c r="F749" s="14"/>
      <c r="G749" s="14"/>
      <c r="H749" s="14"/>
      <c r="I749" s="14"/>
      <c r="J749" s="14"/>
      <c r="K749" s="14"/>
      <c r="L749" s="14"/>
      <c r="M749" s="14"/>
      <c r="N749" s="14">
        <v>9386312.7200000007</v>
      </c>
      <c r="O749" s="14"/>
      <c r="P749" s="14">
        <v>6941345.3099999996</v>
      </c>
      <c r="Q749" s="14"/>
      <c r="R749" s="14"/>
      <c r="S749" s="14"/>
      <c r="T749" s="14"/>
      <c r="U749" s="14"/>
      <c r="V749" s="14"/>
      <c r="W749" s="14"/>
      <c r="X749" s="12" t="s">
        <v>828</v>
      </c>
      <c r="Y749" s="13" t="s">
        <v>74</v>
      </c>
    </row>
    <row r="750" ht="25.5" hidden="1">
      <c r="A750" s="12" t="s">
        <v>42</v>
      </c>
      <c r="B750" s="13" t="s">
        <v>302</v>
      </c>
      <c r="C750" s="13" t="s">
        <v>991</v>
      </c>
      <c r="D750" s="14">
        <f t="shared" si="123"/>
        <v>136313.85000000001</v>
      </c>
      <c r="E750" s="14"/>
      <c r="F750" s="14"/>
      <c r="G750" s="14"/>
      <c r="H750" s="14">
        <v>136313.85000000001</v>
      </c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2" t="s">
        <v>828</v>
      </c>
      <c r="Y750" s="13" t="s">
        <v>74</v>
      </c>
    </row>
    <row r="751" ht="25.5" hidden="1">
      <c r="A751" s="12" t="s">
        <v>43</v>
      </c>
      <c r="B751" s="13" t="s">
        <v>302</v>
      </c>
      <c r="C751" s="13" t="s">
        <v>992</v>
      </c>
      <c r="D751" s="14">
        <f t="shared" si="123"/>
        <v>6764814.2200000007</v>
      </c>
      <c r="E751" s="14"/>
      <c r="F751" s="14"/>
      <c r="G751" s="14"/>
      <c r="H751" s="14"/>
      <c r="I751" s="14"/>
      <c r="J751" s="14"/>
      <c r="K751" s="14"/>
      <c r="L751" s="14"/>
      <c r="M751" s="14"/>
      <c r="N751" s="14">
        <v>3888901.9900000002</v>
      </c>
      <c r="O751" s="14"/>
      <c r="P751" s="14">
        <v>2875912.23</v>
      </c>
      <c r="Q751" s="14"/>
      <c r="R751" s="14"/>
      <c r="S751" s="14"/>
      <c r="T751" s="14"/>
      <c r="U751" s="14"/>
      <c r="V751" s="14"/>
      <c r="W751" s="14"/>
      <c r="X751" s="12" t="s">
        <v>828</v>
      </c>
      <c r="Y751" s="13" t="s">
        <v>74</v>
      </c>
    </row>
    <row r="752" hidden="1">
      <c r="A752" s="6"/>
      <c r="B752" s="10"/>
      <c r="C752" s="11" t="s">
        <v>304</v>
      </c>
      <c r="D752" s="9">
        <f t="shared" ref="D752:W752" si="124">SUM(D753:D756)</f>
        <v>31643645.570000004</v>
      </c>
      <c r="E752" s="9">
        <f t="shared" si="124"/>
        <v>317184.27000000002</v>
      </c>
      <c r="F752" s="9">
        <f t="shared" si="124"/>
        <v>0</v>
      </c>
      <c r="G752" s="9">
        <f t="shared" si="124"/>
        <v>0</v>
      </c>
      <c r="H752" s="9">
        <f t="shared" si="124"/>
        <v>0</v>
      </c>
      <c r="I752" s="9">
        <f t="shared" si="124"/>
        <v>7376597.6900000004</v>
      </c>
      <c r="J752" s="9">
        <f t="shared" si="124"/>
        <v>0</v>
      </c>
      <c r="K752" s="9">
        <f t="shared" si="124"/>
        <v>0</v>
      </c>
      <c r="L752" s="9">
        <f t="shared" si="124"/>
        <v>0</v>
      </c>
      <c r="M752" s="9">
        <f t="shared" si="124"/>
        <v>0</v>
      </c>
      <c r="N752" s="9">
        <f t="shared" si="124"/>
        <v>23949863.610000003</v>
      </c>
      <c r="O752" s="9">
        <f t="shared" si="124"/>
        <v>0</v>
      </c>
      <c r="P752" s="9">
        <f t="shared" si="124"/>
        <v>0</v>
      </c>
      <c r="Q752" s="9">
        <f t="shared" si="124"/>
        <v>0</v>
      </c>
      <c r="R752" s="9">
        <f t="shared" si="124"/>
        <v>0</v>
      </c>
      <c r="S752" s="9">
        <f t="shared" si="124"/>
        <v>0</v>
      </c>
      <c r="T752" s="9">
        <f t="shared" si="124"/>
        <v>0</v>
      </c>
      <c r="U752" s="9">
        <f t="shared" si="124"/>
        <v>0</v>
      </c>
      <c r="V752" s="9">
        <f t="shared" si="124"/>
        <v>0</v>
      </c>
      <c r="W752" s="9">
        <f t="shared" si="124"/>
        <v>0</v>
      </c>
      <c r="X752" s="15"/>
      <c r="Y752" s="10"/>
    </row>
    <row r="753" ht="25.5" hidden="1">
      <c r="A753" s="12" t="s">
        <v>41</v>
      </c>
      <c r="B753" s="13" t="s">
        <v>304</v>
      </c>
      <c r="C753" s="13" t="s">
        <v>993</v>
      </c>
      <c r="D753" s="14">
        <f t="shared" ref="D753:D756" si="125">SUM(E753:W753)</f>
        <v>5308174.4100000001</v>
      </c>
      <c r="E753" s="14"/>
      <c r="F753" s="14"/>
      <c r="G753" s="14"/>
      <c r="H753" s="14"/>
      <c r="I753" s="14"/>
      <c r="J753" s="14"/>
      <c r="K753" s="14"/>
      <c r="L753" s="14"/>
      <c r="M753" s="14"/>
      <c r="N753" s="14">
        <v>5308174.4100000001</v>
      </c>
      <c r="O753" s="14"/>
      <c r="P753" s="14"/>
      <c r="Q753" s="14"/>
      <c r="R753" s="14"/>
      <c r="S753" s="14"/>
      <c r="T753" s="14"/>
      <c r="U753" s="14"/>
      <c r="V753" s="14"/>
      <c r="W753" s="14"/>
      <c r="X753" s="12" t="s">
        <v>828</v>
      </c>
      <c r="Y753" s="13" t="s">
        <v>74</v>
      </c>
    </row>
    <row r="754" ht="25.5" hidden="1">
      <c r="A754" s="12" t="s">
        <v>42</v>
      </c>
      <c r="B754" s="13" t="s">
        <v>304</v>
      </c>
      <c r="C754" s="13" t="s">
        <v>994</v>
      </c>
      <c r="D754" s="14">
        <f t="shared" si="125"/>
        <v>14546347.58</v>
      </c>
      <c r="E754" s="14"/>
      <c r="F754" s="14"/>
      <c r="G754" s="14"/>
      <c r="H754" s="14"/>
      <c r="I754" s="14"/>
      <c r="J754" s="14"/>
      <c r="K754" s="14"/>
      <c r="L754" s="14"/>
      <c r="M754" s="14"/>
      <c r="N754" s="14">
        <v>14546347.58</v>
      </c>
      <c r="O754" s="14"/>
      <c r="P754" s="14"/>
      <c r="Q754" s="14"/>
      <c r="R754" s="14"/>
      <c r="S754" s="14"/>
      <c r="T754" s="14"/>
      <c r="U754" s="14"/>
      <c r="V754" s="14"/>
      <c r="W754" s="14"/>
      <c r="X754" s="12" t="s">
        <v>828</v>
      </c>
      <c r="Y754" s="13" t="s">
        <v>74</v>
      </c>
    </row>
    <row r="755" ht="25.5" hidden="1">
      <c r="A755" s="12" t="s">
        <v>43</v>
      </c>
      <c r="B755" s="13" t="s">
        <v>304</v>
      </c>
      <c r="C755" s="13" t="s">
        <v>995</v>
      </c>
      <c r="D755" s="14">
        <f t="shared" si="125"/>
        <v>7376597.6900000004</v>
      </c>
      <c r="E755" s="14"/>
      <c r="F755" s="14"/>
      <c r="G755" s="14"/>
      <c r="H755" s="14"/>
      <c r="I755" s="14">
        <v>7376597.6900000004</v>
      </c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2" t="s">
        <v>828</v>
      </c>
      <c r="Y755" s="13" t="s">
        <v>71</v>
      </c>
    </row>
    <row r="756" ht="25.5" hidden="1">
      <c r="A756" s="12" t="s">
        <v>44</v>
      </c>
      <c r="B756" s="13" t="s">
        <v>304</v>
      </c>
      <c r="C756" s="13" t="s">
        <v>996</v>
      </c>
      <c r="D756" s="14">
        <f t="shared" si="125"/>
        <v>4412525.8900000006</v>
      </c>
      <c r="E756" s="14">
        <v>317184.27000000002</v>
      </c>
      <c r="F756" s="14"/>
      <c r="G756" s="14"/>
      <c r="H756" s="14"/>
      <c r="I756" s="14"/>
      <c r="J756" s="14"/>
      <c r="K756" s="14"/>
      <c r="L756" s="14"/>
      <c r="M756" s="14"/>
      <c r="N756" s="14">
        <v>4095341.6200000001</v>
      </c>
      <c r="O756" s="14"/>
      <c r="P756" s="14"/>
      <c r="Q756" s="14"/>
      <c r="R756" s="14"/>
      <c r="S756" s="14"/>
      <c r="T756" s="14"/>
      <c r="U756" s="14"/>
      <c r="V756" s="14"/>
      <c r="W756" s="14"/>
      <c r="X756" s="12" t="s">
        <v>828</v>
      </c>
      <c r="Y756" s="13" t="s">
        <v>74</v>
      </c>
    </row>
    <row r="757" hidden="1">
      <c r="A757" s="6"/>
      <c r="B757" s="10"/>
      <c r="C757" s="11" t="s">
        <v>997</v>
      </c>
      <c r="D757" s="9">
        <f t="shared" ref="D757:W757" si="126">SUM(D758)</f>
        <v>5405659.7800000003</v>
      </c>
      <c r="E757" s="9">
        <f t="shared" si="126"/>
        <v>0</v>
      </c>
      <c r="F757" s="9">
        <f t="shared" si="126"/>
        <v>0</v>
      </c>
      <c r="G757" s="9">
        <f t="shared" si="126"/>
        <v>0</v>
      </c>
      <c r="H757" s="9">
        <f t="shared" si="126"/>
        <v>0</v>
      </c>
      <c r="I757" s="9">
        <f t="shared" si="126"/>
        <v>0</v>
      </c>
      <c r="J757" s="9">
        <f t="shared" si="126"/>
        <v>0</v>
      </c>
      <c r="K757" s="9">
        <f t="shared" si="126"/>
        <v>0</v>
      </c>
      <c r="L757" s="9">
        <f t="shared" si="126"/>
        <v>0</v>
      </c>
      <c r="M757" s="9">
        <f t="shared" si="126"/>
        <v>0</v>
      </c>
      <c r="N757" s="9">
        <f t="shared" si="126"/>
        <v>5405659.7800000003</v>
      </c>
      <c r="O757" s="9">
        <f t="shared" si="126"/>
        <v>0</v>
      </c>
      <c r="P757" s="9">
        <f t="shared" si="126"/>
        <v>0</v>
      </c>
      <c r="Q757" s="9">
        <f t="shared" si="126"/>
        <v>0</v>
      </c>
      <c r="R757" s="9">
        <f t="shared" si="126"/>
        <v>0</v>
      </c>
      <c r="S757" s="9">
        <f t="shared" si="126"/>
        <v>0</v>
      </c>
      <c r="T757" s="9">
        <f t="shared" si="126"/>
        <v>0</v>
      </c>
      <c r="U757" s="9">
        <f t="shared" si="126"/>
        <v>0</v>
      </c>
      <c r="V757" s="9">
        <f t="shared" si="126"/>
        <v>0</v>
      </c>
      <c r="W757" s="9">
        <f t="shared" si="126"/>
        <v>0</v>
      </c>
      <c r="X757" s="15"/>
      <c r="Y757" s="10"/>
    </row>
    <row r="758" ht="25.5" hidden="1">
      <c r="A758" s="12" t="s">
        <v>41</v>
      </c>
      <c r="B758" s="13" t="s">
        <v>997</v>
      </c>
      <c r="C758" s="13" t="s">
        <v>998</v>
      </c>
      <c r="D758" s="14">
        <f>SUM(E758:W758)</f>
        <v>5405659.7800000003</v>
      </c>
      <c r="E758" s="14"/>
      <c r="F758" s="14"/>
      <c r="G758" s="14"/>
      <c r="H758" s="14"/>
      <c r="I758" s="14"/>
      <c r="J758" s="14"/>
      <c r="K758" s="14"/>
      <c r="L758" s="14"/>
      <c r="M758" s="14"/>
      <c r="N758" s="14">
        <v>5405659.7800000003</v>
      </c>
      <c r="O758" s="14"/>
      <c r="P758" s="14"/>
      <c r="Q758" s="14"/>
      <c r="R758" s="14"/>
      <c r="S758" s="14"/>
      <c r="T758" s="14"/>
      <c r="U758" s="14"/>
      <c r="V758" s="14"/>
      <c r="W758" s="14"/>
      <c r="X758" s="12" t="s">
        <v>828</v>
      </c>
      <c r="Y758" s="13" t="s">
        <v>74</v>
      </c>
    </row>
    <row r="759" hidden="1">
      <c r="A759" s="6"/>
      <c r="B759" s="10"/>
      <c r="C759" s="11" t="s">
        <v>309</v>
      </c>
      <c r="D759" s="9">
        <f t="shared" ref="D759:W759" si="127">SUM(D760:D763)</f>
        <v>33768020.640000001</v>
      </c>
      <c r="E759" s="9">
        <f t="shared" si="127"/>
        <v>706391.94999999995</v>
      </c>
      <c r="F759" s="9">
        <f t="shared" si="127"/>
        <v>5832203.3200000003</v>
      </c>
      <c r="G759" s="9">
        <f t="shared" si="127"/>
        <v>0</v>
      </c>
      <c r="H759" s="9">
        <f t="shared" si="127"/>
        <v>262313.47999999998</v>
      </c>
      <c r="I759" s="9">
        <f t="shared" si="127"/>
        <v>809012.25</v>
      </c>
      <c r="J759" s="9">
        <f t="shared" si="127"/>
        <v>447601.32000000001</v>
      </c>
      <c r="K759" s="9">
        <f t="shared" si="127"/>
        <v>0</v>
      </c>
      <c r="L759" s="9">
        <f t="shared" si="127"/>
        <v>0</v>
      </c>
      <c r="M759" s="9">
        <f t="shared" si="127"/>
        <v>0</v>
      </c>
      <c r="N759" s="9">
        <f t="shared" si="127"/>
        <v>0</v>
      </c>
      <c r="O759" s="9">
        <f t="shared" si="127"/>
        <v>25710498.32</v>
      </c>
      <c r="P759" s="9">
        <f t="shared" si="127"/>
        <v>0</v>
      </c>
      <c r="Q759" s="9">
        <f t="shared" si="127"/>
        <v>0</v>
      </c>
      <c r="R759" s="9">
        <f t="shared" si="127"/>
        <v>0</v>
      </c>
      <c r="S759" s="9">
        <f t="shared" si="127"/>
        <v>0</v>
      </c>
      <c r="T759" s="9">
        <f t="shared" si="127"/>
        <v>0</v>
      </c>
      <c r="U759" s="9">
        <f t="shared" si="127"/>
        <v>0</v>
      </c>
      <c r="V759" s="9">
        <f t="shared" si="127"/>
        <v>0</v>
      </c>
      <c r="W759" s="9">
        <f t="shared" si="127"/>
        <v>0</v>
      </c>
      <c r="X759" s="15"/>
      <c r="Y759" s="10"/>
    </row>
    <row r="760" ht="25.5" hidden="1">
      <c r="A760" s="12" t="s">
        <v>41</v>
      </c>
      <c r="B760" s="13" t="s">
        <v>309</v>
      </c>
      <c r="C760" s="13" t="s">
        <v>999</v>
      </c>
      <c r="D760" s="14">
        <f t="shared" ref="D760:D763" si="128">SUM(E760:W760)</f>
        <v>10926224</v>
      </c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>
        <v>10926224</v>
      </c>
      <c r="P760" s="14"/>
      <c r="Q760" s="14"/>
      <c r="R760" s="14"/>
      <c r="S760" s="14"/>
      <c r="T760" s="14"/>
      <c r="U760" s="14"/>
      <c r="V760" s="14"/>
      <c r="W760" s="14"/>
      <c r="X760" s="12" t="s">
        <v>828</v>
      </c>
      <c r="Y760" s="13" t="s">
        <v>71</v>
      </c>
    </row>
    <row r="761" hidden="1">
      <c r="A761" s="12" t="s">
        <v>42</v>
      </c>
      <c r="B761" s="13" t="s">
        <v>309</v>
      </c>
      <c r="C761" s="13" t="s">
        <v>1000</v>
      </c>
      <c r="D761" s="14">
        <f t="shared" si="128"/>
        <v>7351130.370000001</v>
      </c>
      <c r="E761" s="14"/>
      <c r="F761" s="14">
        <v>5832203.3200000003</v>
      </c>
      <c r="G761" s="14"/>
      <c r="H761" s="14">
        <v>262313.47999999998</v>
      </c>
      <c r="I761" s="14">
        <v>809012.25</v>
      </c>
      <c r="J761" s="14">
        <v>447601.32000000001</v>
      </c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2" t="s">
        <v>828</v>
      </c>
      <c r="Y761" s="13" t="s">
        <v>74</v>
      </c>
    </row>
    <row r="762" ht="25.5" hidden="1">
      <c r="A762" s="12" t="s">
        <v>43</v>
      </c>
      <c r="B762" s="13" t="s">
        <v>309</v>
      </c>
      <c r="C762" s="13" t="s">
        <v>1001</v>
      </c>
      <c r="D762" s="14">
        <f t="shared" si="128"/>
        <v>14784274.32</v>
      </c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>
        <v>14784274.32</v>
      </c>
      <c r="P762" s="14"/>
      <c r="Q762" s="14"/>
      <c r="R762" s="14"/>
      <c r="S762" s="14"/>
      <c r="T762" s="14"/>
      <c r="U762" s="14"/>
      <c r="V762" s="14"/>
      <c r="W762" s="14"/>
      <c r="X762" s="12" t="s">
        <v>828</v>
      </c>
      <c r="Y762" s="13" t="s">
        <v>71</v>
      </c>
    </row>
    <row r="763" ht="25.5" hidden="1">
      <c r="A763" s="12" t="s">
        <v>44</v>
      </c>
      <c r="B763" s="13" t="s">
        <v>309</v>
      </c>
      <c r="C763" s="13" t="s">
        <v>1002</v>
      </c>
      <c r="D763" s="14">
        <f t="shared" si="128"/>
        <v>706391.94999999995</v>
      </c>
      <c r="E763" s="14">
        <v>706391.94999999995</v>
      </c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2" t="s">
        <v>828</v>
      </c>
      <c r="Y763" s="13" t="s">
        <v>71</v>
      </c>
    </row>
    <row r="764" hidden="1">
      <c r="A764" s="6"/>
      <c r="B764" s="10"/>
      <c r="C764" s="11" t="s">
        <v>313</v>
      </c>
      <c r="D764" s="9">
        <f>SUM(D765:D952)</f>
        <v>2490182926.1900005</v>
      </c>
      <c r="E764" s="9">
        <f t="shared" ref="E764:W764" si="129">SUM(E765:E952)</f>
        <v>76224601.530000001</v>
      </c>
      <c r="F764" s="9">
        <f t="shared" si="129"/>
        <v>87165834.650000006</v>
      </c>
      <c r="G764" s="9">
        <f t="shared" si="129"/>
        <v>0</v>
      </c>
      <c r="H764" s="9">
        <f t="shared" si="129"/>
        <v>44991620.439999998</v>
      </c>
      <c r="I764" s="9">
        <f t="shared" si="129"/>
        <v>120788070.11999997</v>
      </c>
      <c r="J764" s="9">
        <f t="shared" si="129"/>
        <v>16899149.329999998</v>
      </c>
      <c r="K764" s="9">
        <f t="shared" si="129"/>
        <v>8706262.9800000004</v>
      </c>
      <c r="L764" s="9">
        <f t="shared" si="129"/>
        <v>297</v>
      </c>
      <c r="M764" s="9">
        <f t="shared" si="129"/>
        <v>1027549585.6799996</v>
      </c>
      <c r="N764" s="9">
        <f t="shared" si="129"/>
        <v>440667782.2899999</v>
      </c>
      <c r="O764" s="9">
        <f t="shared" si="129"/>
        <v>651445906.49000001</v>
      </c>
      <c r="P764" s="9">
        <f t="shared" si="129"/>
        <v>0</v>
      </c>
      <c r="Q764" s="9">
        <f t="shared" si="129"/>
        <v>0</v>
      </c>
      <c r="R764" s="9">
        <f t="shared" si="129"/>
        <v>11271471.98</v>
      </c>
      <c r="S764" s="9">
        <f t="shared" si="129"/>
        <v>861685</v>
      </c>
      <c r="T764" s="9">
        <f t="shared" si="129"/>
        <v>3610955.7000000002</v>
      </c>
      <c r="U764" s="9">
        <f t="shared" si="129"/>
        <v>0</v>
      </c>
      <c r="V764" s="9">
        <f t="shared" si="129"/>
        <v>0</v>
      </c>
      <c r="W764" s="9">
        <f t="shared" si="129"/>
        <v>0</v>
      </c>
      <c r="X764" s="15"/>
      <c r="Y764" s="10"/>
    </row>
    <row r="765" hidden="1">
      <c r="A765" s="19" t="s">
        <v>41</v>
      </c>
      <c r="B765" s="20" t="s">
        <v>313</v>
      </c>
      <c r="C765" s="21" t="s">
        <v>1003</v>
      </c>
      <c r="D765" s="22">
        <f t="shared" ref="D765:D828" si="130">SUM(E765:K765,M765:W765)</f>
        <v>2778508.9199999999</v>
      </c>
      <c r="E765" s="22"/>
      <c r="F765" s="22"/>
      <c r="G765" s="22"/>
      <c r="H765" s="22"/>
      <c r="I765" s="22"/>
      <c r="J765" s="22"/>
      <c r="K765" s="22"/>
      <c r="L765" s="22">
        <v>1</v>
      </c>
      <c r="M765" s="14">
        <v>2778508.9199999999</v>
      </c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2" t="s">
        <v>828</v>
      </c>
      <c r="Y765" s="13" t="s">
        <v>71</v>
      </c>
    </row>
    <row r="766" hidden="1">
      <c r="A766" s="19" t="s">
        <v>42</v>
      </c>
      <c r="B766" s="20" t="s">
        <v>313</v>
      </c>
      <c r="C766" s="21" t="s">
        <v>1004</v>
      </c>
      <c r="D766" s="22">
        <f t="shared" si="130"/>
        <v>1394451.4299999999</v>
      </c>
      <c r="E766" s="22"/>
      <c r="F766" s="22"/>
      <c r="G766" s="22"/>
      <c r="H766" s="22">
        <v>1394451.4299999999</v>
      </c>
      <c r="I766" s="22"/>
      <c r="J766" s="22"/>
      <c r="K766" s="22"/>
      <c r="L766" s="22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2" t="s">
        <v>828</v>
      </c>
      <c r="Y766" s="13" t="s">
        <v>71</v>
      </c>
    </row>
    <row r="767" ht="25.5" hidden="1">
      <c r="A767" s="19" t="s">
        <v>43</v>
      </c>
      <c r="B767" s="20" t="s">
        <v>313</v>
      </c>
      <c r="C767" s="21" t="s">
        <v>322</v>
      </c>
      <c r="D767" s="22">
        <f t="shared" si="130"/>
        <v>24321259.760000002</v>
      </c>
      <c r="E767" s="22"/>
      <c r="F767" s="22"/>
      <c r="G767" s="22"/>
      <c r="H767" s="22"/>
      <c r="I767" s="22"/>
      <c r="J767" s="22"/>
      <c r="K767" s="22"/>
      <c r="L767" s="22"/>
      <c r="M767" s="14"/>
      <c r="N767" s="14">
        <v>24321259.760000002</v>
      </c>
      <c r="O767" s="14"/>
      <c r="P767" s="14"/>
      <c r="Q767" s="14"/>
      <c r="R767" s="14"/>
      <c r="S767" s="14"/>
      <c r="T767" s="14"/>
      <c r="U767" s="14"/>
      <c r="V767" s="14"/>
      <c r="W767" s="14"/>
      <c r="X767" s="12" t="s">
        <v>828</v>
      </c>
      <c r="Y767" s="13" t="s">
        <v>74</v>
      </c>
    </row>
    <row r="768" hidden="1">
      <c r="A768" s="19" t="s">
        <v>44</v>
      </c>
      <c r="B768" s="20" t="s">
        <v>313</v>
      </c>
      <c r="C768" s="21" t="s">
        <v>1005</v>
      </c>
      <c r="D768" s="22">
        <f t="shared" si="130"/>
        <v>19449562.440000001</v>
      </c>
      <c r="E768" s="22"/>
      <c r="F768" s="22"/>
      <c r="G768" s="22"/>
      <c r="H768" s="22"/>
      <c r="I768" s="22"/>
      <c r="J768" s="22"/>
      <c r="K768" s="22"/>
      <c r="L768" s="22">
        <v>7</v>
      </c>
      <c r="M768" s="14">
        <v>19449562.440000001</v>
      </c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2" t="s">
        <v>828</v>
      </c>
      <c r="Y768" s="13" t="s">
        <v>71</v>
      </c>
    </row>
    <row r="769" hidden="1">
      <c r="A769" s="19" t="s">
        <v>45</v>
      </c>
      <c r="B769" s="20" t="s">
        <v>313</v>
      </c>
      <c r="C769" s="21" t="s">
        <v>1006</v>
      </c>
      <c r="D769" s="22">
        <f t="shared" si="130"/>
        <v>23581900.800000001</v>
      </c>
      <c r="E769" s="22"/>
      <c r="F769" s="22"/>
      <c r="G769" s="22"/>
      <c r="H769" s="22"/>
      <c r="I769" s="22"/>
      <c r="J769" s="22"/>
      <c r="K769" s="22"/>
      <c r="L769" s="22">
        <v>1</v>
      </c>
      <c r="M769" s="14">
        <v>23581900.800000001</v>
      </c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2" t="s">
        <v>828</v>
      </c>
      <c r="Y769" s="13" t="s">
        <v>71</v>
      </c>
    </row>
    <row r="770" hidden="1">
      <c r="A770" s="19" t="s">
        <v>46</v>
      </c>
      <c r="B770" s="20" t="s">
        <v>313</v>
      </c>
      <c r="C770" s="21" t="s">
        <v>1007</v>
      </c>
      <c r="D770" s="22">
        <f t="shared" si="130"/>
        <v>13292292.460000001</v>
      </c>
      <c r="E770" s="22"/>
      <c r="F770" s="22"/>
      <c r="G770" s="22"/>
      <c r="H770" s="22">
        <v>3036473.1200000001</v>
      </c>
      <c r="I770" s="22">
        <v>10255819.34</v>
      </c>
      <c r="J770" s="22"/>
      <c r="K770" s="22"/>
      <c r="L770" s="22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2" t="s">
        <v>828</v>
      </c>
      <c r="Y770" s="13" t="s">
        <v>71</v>
      </c>
    </row>
    <row r="771" hidden="1">
      <c r="A771" s="19" t="s">
        <v>47</v>
      </c>
      <c r="B771" s="20" t="s">
        <v>313</v>
      </c>
      <c r="C771" s="21" t="s">
        <v>1008</v>
      </c>
      <c r="D771" s="22">
        <f t="shared" si="130"/>
        <v>31996115.68</v>
      </c>
      <c r="E771" s="22"/>
      <c r="F771" s="22"/>
      <c r="G771" s="22"/>
      <c r="H771" s="22"/>
      <c r="I771" s="22"/>
      <c r="J771" s="22"/>
      <c r="K771" s="22"/>
      <c r="L771" s="22">
        <v>8</v>
      </c>
      <c r="M771" s="14">
        <v>31996115.68</v>
      </c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2" t="s">
        <v>828</v>
      </c>
      <c r="Y771" s="13" t="s">
        <v>71</v>
      </c>
    </row>
    <row r="772" hidden="1">
      <c r="A772" s="19" t="s">
        <v>48</v>
      </c>
      <c r="B772" s="20" t="s">
        <v>313</v>
      </c>
      <c r="C772" s="21" t="s">
        <v>1009</v>
      </c>
      <c r="D772" s="22">
        <f t="shared" si="130"/>
        <v>11114035.68</v>
      </c>
      <c r="E772" s="22"/>
      <c r="F772" s="22"/>
      <c r="G772" s="22"/>
      <c r="H772" s="22"/>
      <c r="I772" s="22"/>
      <c r="J772" s="22"/>
      <c r="K772" s="22"/>
      <c r="L772" s="22">
        <v>4</v>
      </c>
      <c r="M772" s="14">
        <v>11114035.68</v>
      </c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2" t="s">
        <v>828</v>
      </c>
      <c r="Y772" s="13" t="s">
        <v>71</v>
      </c>
    </row>
    <row r="773" hidden="1">
      <c r="A773" s="19" t="s">
        <v>49</v>
      </c>
      <c r="B773" s="20" t="s">
        <v>313</v>
      </c>
      <c r="C773" s="21" t="s">
        <v>1010</v>
      </c>
      <c r="D773" s="22">
        <f t="shared" si="130"/>
        <v>13892544.6</v>
      </c>
      <c r="E773" s="22"/>
      <c r="F773" s="22"/>
      <c r="G773" s="22"/>
      <c r="H773" s="22"/>
      <c r="I773" s="22"/>
      <c r="J773" s="22"/>
      <c r="K773" s="22"/>
      <c r="L773" s="22">
        <v>5</v>
      </c>
      <c r="M773" s="14">
        <v>13892544.6</v>
      </c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2" t="s">
        <v>828</v>
      </c>
      <c r="Y773" s="13" t="s">
        <v>71</v>
      </c>
    </row>
    <row r="774" ht="25.5" hidden="1">
      <c r="A774" s="19" t="s">
        <v>50</v>
      </c>
      <c r="B774" s="20" t="s">
        <v>313</v>
      </c>
      <c r="C774" s="21" t="s">
        <v>1011</v>
      </c>
      <c r="D774" s="22">
        <f t="shared" si="130"/>
        <v>11790950.4</v>
      </c>
      <c r="E774" s="22"/>
      <c r="F774" s="22"/>
      <c r="G774" s="22"/>
      <c r="H774" s="22"/>
      <c r="I774" s="22"/>
      <c r="J774" s="22"/>
      <c r="K774" s="22"/>
      <c r="L774" s="22">
        <v>3</v>
      </c>
      <c r="M774" s="14">
        <v>11790950.4</v>
      </c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2" t="s">
        <v>828</v>
      </c>
      <c r="Y774" s="13" t="s">
        <v>71</v>
      </c>
    </row>
    <row r="775" hidden="1">
      <c r="A775" s="19" t="s">
        <v>51</v>
      </c>
      <c r="B775" s="20" t="s">
        <v>313</v>
      </c>
      <c r="C775" s="21" t="s">
        <v>333</v>
      </c>
      <c r="D775" s="22">
        <f t="shared" si="130"/>
        <v>18831870.390000001</v>
      </c>
      <c r="E775" s="22"/>
      <c r="F775" s="22">
        <v>11358066.710000001</v>
      </c>
      <c r="G775" s="22"/>
      <c r="H775" s="22">
        <v>1484341.5800000001</v>
      </c>
      <c r="I775" s="22">
        <v>3910607.7000000002</v>
      </c>
      <c r="J775" s="22">
        <v>2078854.3999999999</v>
      </c>
      <c r="K775" s="22"/>
      <c r="L775" s="22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2" t="s">
        <v>828</v>
      </c>
      <c r="Y775" s="13" t="s">
        <v>74</v>
      </c>
    </row>
    <row r="776" hidden="1">
      <c r="A776" s="19" t="s">
        <v>52</v>
      </c>
      <c r="B776" s="20" t="s">
        <v>313</v>
      </c>
      <c r="C776" s="21" t="s">
        <v>1012</v>
      </c>
      <c r="D776" s="22">
        <f t="shared" si="130"/>
        <v>11877661.460000001</v>
      </c>
      <c r="E776" s="22"/>
      <c r="F776" s="22"/>
      <c r="G776" s="22"/>
      <c r="H776" s="22"/>
      <c r="I776" s="22"/>
      <c r="J776" s="22"/>
      <c r="K776" s="22"/>
      <c r="L776" s="22"/>
      <c r="M776" s="14"/>
      <c r="N776" s="14">
        <v>11877661.460000001</v>
      </c>
      <c r="O776" s="14"/>
      <c r="P776" s="14"/>
      <c r="Q776" s="14"/>
      <c r="R776" s="14"/>
      <c r="S776" s="14"/>
      <c r="T776" s="14"/>
      <c r="U776" s="14"/>
      <c r="V776" s="14"/>
      <c r="W776" s="14"/>
      <c r="X776" s="12" t="s">
        <v>828</v>
      </c>
      <c r="Y776" s="13" t="s">
        <v>71</v>
      </c>
    </row>
    <row r="777" hidden="1">
      <c r="A777" s="19" t="s">
        <v>53</v>
      </c>
      <c r="B777" s="20" t="s">
        <v>313</v>
      </c>
      <c r="C777" s="21" t="s">
        <v>1013</v>
      </c>
      <c r="D777" s="22">
        <f t="shared" si="130"/>
        <v>2778508.9199999999</v>
      </c>
      <c r="E777" s="22"/>
      <c r="F777" s="22"/>
      <c r="G777" s="22"/>
      <c r="H777" s="22"/>
      <c r="I777" s="22"/>
      <c r="J777" s="22"/>
      <c r="K777" s="22"/>
      <c r="L777" s="22">
        <v>1</v>
      </c>
      <c r="M777" s="14">
        <v>2778508.9199999999</v>
      </c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2" t="s">
        <v>828</v>
      </c>
      <c r="Y777" s="13" t="s">
        <v>71</v>
      </c>
    </row>
    <row r="778" hidden="1">
      <c r="A778" s="19" t="s">
        <v>54</v>
      </c>
      <c r="B778" s="20" t="s">
        <v>313</v>
      </c>
      <c r="C778" s="21" t="s">
        <v>1014</v>
      </c>
      <c r="D778" s="22">
        <f t="shared" si="130"/>
        <v>11114035.68</v>
      </c>
      <c r="E778" s="22"/>
      <c r="F778" s="22"/>
      <c r="G778" s="22"/>
      <c r="H778" s="22"/>
      <c r="I778" s="22"/>
      <c r="J778" s="22"/>
      <c r="K778" s="22"/>
      <c r="L778" s="22">
        <v>1</v>
      </c>
      <c r="M778" s="14">
        <v>11114035.68</v>
      </c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2" t="s">
        <v>828</v>
      </c>
      <c r="Y778" s="13" t="s">
        <v>71</v>
      </c>
    </row>
    <row r="779" hidden="1">
      <c r="A779" s="19" t="s">
        <v>55</v>
      </c>
      <c r="B779" s="20" t="s">
        <v>313</v>
      </c>
      <c r="C779" s="21" t="s">
        <v>1015</v>
      </c>
      <c r="D779" s="22">
        <f t="shared" si="130"/>
        <v>2778508.9199999999</v>
      </c>
      <c r="E779" s="22"/>
      <c r="F779" s="22"/>
      <c r="G779" s="22"/>
      <c r="H779" s="22"/>
      <c r="I779" s="22"/>
      <c r="J779" s="22"/>
      <c r="K779" s="22"/>
      <c r="L779" s="22">
        <v>1</v>
      </c>
      <c r="M779" s="14">
        <v>2778508.9199999999</v>
      </c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2" t="s">
        <v>828</v>
      </c>
      <c r="Y779" s="13" t="s">
        <v>71</v>
      </c>
    </row>
    <row r="780">
      <c r="A780" s="19" t="s">
        <v>56</v>
      </c>
      <c r="B780" s="20" t="s">
        <v>313</v>
      </c>
      <c r="C780" s="21" t="s">
        <v>1016</v>
      </c>
      <c r="D780" s="22">
        <f t="shared" si="130"/>
        <v>12629702.199999999</v>
      </c>
      <c r="E780" s="22"/>
      <c r="F780" s="22"/>
      <c r="G780" s="22"/>
      <c r="H780" s="22"/>
      <c r="I780" s="22"/>
      <c r="J780" s="22"/>
      <c r="K780" s="22"/>
      <c r="L780" s="22"/>
      <c r="M780" s="14"/>
      <c r="N780" s="14"/>
      <c r="O780" s="14">
        <v>12629702.199999999</v>
      </c>
      <c r="P780" s="14"/>
      <c r="Q780" s="14"/>
      <c r="R780" s="14"/>
      <c r="S780" s="14"/>
      <c r="T780" s="14"/>
      <c r="U780" s="14"/>
      <c r="V780" s="14"/>
      <c r="W780" s="14"/>
      <c r="X780" s="12" t="s">
        <v>828</v>
      </c>
      <c r="Y780" s="13" t="s">
        <v>71</v>
      </c>
    </row>
    <row r="781" ht="25.5" hidden="1">
      <c r="A781" s="19" t="s">
        <v>57</v>
      </c>
      <c r="B781" s="20" t="s">
        <v>313</v>
      </c>
      <c r="C781" s="21" t="s">
        <v>1017</v>
      </c>
      <c r="D781" s="22">
        <f t="shared" si="130"/>
        <v>3928330.8500000001</v>
      </c>
      <c r="E781" s="22">
        <v>3928330.8500000001</v>
      </c>
      <c r="F781" s="22"/>
      <c r="G781" s="22"/>
      <c r="H781" s="22"/>
      <c r="I781" s="22"/>
      <c r="J781" s="22"/>
      <c r="K781" s="22"/>
      <c r="L781" s="22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2" t="s">
        <v>828</v>
      </c>
      <c r="Y781" s="13" t="s">
        <v>71</v>
      </c>
    </row>
    <row r="782" ht="25.5">
      <c r="A782" s="19" t="s">
        <v>58</v>
      </c>
      <c r="B782" s="20" t="s">
        <v>313</v>
      </c>
      <c r="C782" s="21" t="s">
        <v>1018</v>
      </c>
      <c r="D782" s="22">
        <f t="shared" si="130"/>
        <v>14801543.720000001</v>
      </c>
      <c r="E782" s="22"/>
      <c r="F782" s="22"/>
      <c r="G782" s="22"/>
      <c r="H782" s="22"/>
      <c r="I782" s="22"/>
      <c r="J782" s="22"/>
      <c r="K782" s="22"/>
      <c r="L782" s="22"/>
      <c r="M782" s="14"/>
      <c r="N782" s="14"/>
      <c r="O782" s="14">
        <v>14801543.720000001</v>
      </c>
      <c r="P782" s="14"/>
      <c r="Q782" s="14"/>
      <c r="R782" s="14"/>
      <c r="S782" s="14"/>
      <c r="T782" s="14"/>
      <c r="U782" s="14"/>
      <c r="V782" s="14"/>
      <c r="W782" s="14"/>
      <c r="X782" s="12" t="s">
        <v>828</v>
      </c>
      <c r="Y782" s="13" t="s">
        <v>74</v>
      </c>
    </row>
    <row r="783" ht="25.5" hidden="1">
      <c r="A783" s="19" t="s">
        <v>59</v>
      </c>
      <c r="B783" s="20" t="s">
        <v>313</v>
      </c>
      <c r="C783" s="21" t="s">
        <v>1019</v>
      </c>
      <c r="D783" s="22">
        <f t="shared" si="130"/>
        <v>5243806.1799999997</v>
      </c>
      <c r="E783" s="22"/>
      <c r="F783" s="22"/>
      <c r="G783" s="22"/>
      <c r="H783" s="22"/>
      <c r="I783" s="22"/>
      <c r="J783" s="22"/>
      <c r="K783" s="22"/>
      <c r="L783" s="22"/>
      <c r="M783" s="14"/>
      <c r="N783" s="14">
        <v>5243806.1799999997</v>
      </c>
      <c r="O783" s="14"/>
      <c r="P783" s="14"/>
      <c r="Q783" s="14"/>
      <c r="R783" s="14"/>
      <c r="S783" s="14"/>
      <c r="T783" s="14"/>
      <c r="U783" s="14"/>
      <c r="V783" s="14"/>
      <c r="W783" s="14"/>
      <c r="X783" s="12" t="s">
        <v>828</v>
      </c>
      <c r="Y783" s="13" t="s">
        <v>71</v>
      </c>
    </row>
    <row r="784" ht="25.5">
      <c r="A784" s="19" t="s">
        <v>60</v>
      </c>
      <c r="B784" s="20" t="s">
        <v>313</v>
      </c>
      <c r="C784" s="21" t="s">
        <v>1020</v>
      </c>
      <c r="D784" s="22">
        <f t="shared" si="130"/>
        <v>23450621.18</v>
      </c>
      <c r="E784" s="22"/>
      <c r="F784" s="22"/>
      <c r="G784" s="22"/>
      <c r="H784" s="22"/>
      <c r="I784" s="22"/>
      <c r="J784" s="22"/>
      <c r="K784" s="22"/>
      <c r="L784" s="22"/>
      <c r="M784" s="14"/>
      <c r="N784" s="14">
        <v>11252044.720000001</v>
      </c>
      <c r="O784" s="14">
        <v>12198576.460000001</v>
      </c>
      <c r="P784" s="14"/>
      <c r="Q784" s="14"/>
      <c r="R784" s="14"/>
      <c r="S784" s="14"/>
      <c r="T784" s="14"/>
      <c r="U784" s="14"/>
      <c r="V784" s="14"/>
      <c r="W784" s="14"/>
      <c r="X784" s="12" t="s">
        <v>828</v>
      </c>
      <c r="Y784" s="13" t="s">
        <v>71</v>
      </c>
    </row>
    <row r="785" ht="25.5">
      <c r="A785" s="19" t="s">
        <v>61</v>
      </c>
      <c r="B785" s="20" t="s">
        <v>313</v>
      </c>
      <c r="C785" s="21" t="s">
        <v>1021</v>
      </c>
      <c r="D785" s="22">
        <f t="shared" si="130"/>
        <v>50951522.340000004</v>
      </c>
      <c r="E785" s="22"/>
      <c r="F785" s="22">
        <v>9708761.3900000006</v>
      </c>
      <c r="G785" s="22"/>
      <c r="H785" s="22">
        <v>1268800.28</v>
      </c>
      <c r="I785" s="22">
        <v>3342748.2000000002</v>
      </c>
      <c r="J785" s="22"/>
      <c r="K785" s="22"/>
      <c r="L785" s="22"/>
      <c r="M785" s="14"/>
      <c r="N785" s="14">
        <v>17576337.859999999</v>
      </c>
      <c r="O785" s="14">
        <v>19054874.609999999</v>
      </c>
      <c r="P785" s="14"/>
      <c r="Q785" s="14"/>
      <c r="R785" s="14"/>
      <c r="S785" s="14"/>
      <c r="T785" s="14"/>
      <c r="U785" s="14"/>
      <c r="V785" s="14"/>
      <c r="W785" s="14"/>
      <c r="X785" s="12" t="s">
        <v>828</v>
      </c>
      <c r="Y785" s="13" t="s">
        <v>71</v>
      </c>
    </row>
    <row r="786" ht="25.5" hidden="1">
      <c r="A786" s="19" t="s">
        <v>62</v>
      </c>
      <c r="B786" s="20" t="s">
        <v>313</v>
      </c>
      <c r="C786" s="21" t="s">
        <v>1022</v>
      </c>
      <c r="D786" s="22">
        <f t="shared" si="130"/>
        <v>16671053.52</v>
      </c>
      <c r="E786" s="22"/>
      <c r="F786" s="22"/>
      <c r="G786" s="22"/>
      <c r="H786" s="22"/>
      <c r="I786" s="22"/>
      <c r="J786" s="22"/>
      <c r="K786" s="22"/>
      <c r="L786" s="22">
        <v>6</v>
      </c>
      <c r="M786" s="14">
        <v>16671053.52</v>
      </c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2" t="s">
        <v>828</v>
      </c>
      <c r="Y786" s="13" t="s">
        <v>71</v>
      </c>
    </row>
    <row r="787" hidden="1">
      <c r="A787" s="19" t="s">
        <v>63</v>
      </c>
      <c r="B787" s="20" t="s">
        <v>313</v>
      </c>
      <c r="C787" s="21" t="s">
        <v>1023</v>
      </c>
      <c r="D787" s="22">
        <f t="shared" si="130"/>
        <v>11114035.68</v>
      </c>
      <c r="E787" s="22"/>
      <c r="F787" s="22"/>
      <c r="G787" s="22"/>
      <c r="H787" s="22"/>
      <c r="I787" s="22"/>
      <c r="J787" s="22"/>
      <c r="K787" s="22"/>
      <c r="L787" s="22">
        <v>4</v>
      </c>
      <c r="M787" s="14">
        <v>11114035.68</v>
      </c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2" t="s">
        <v>828</v>
      </c>
      <c r="Y787" s="13" t="s">
        <v>71</v>
      </c>
    </row>
    <row r="788" hidden="1">
      <c r="A788" s="19" t="s">
        <v>64</v>
      </c>
      <c r="B788" s="20" t="s">
        <v>313</v>
      </c>
      <c r="C788" s="21" t="s">
        <v>1024</v>
      </c>
      <c r="D788" s="22">
        <f t="shared" si="130"/>
        <v>2563495.9399999999</v>
      </c>
      <c r="E788" s="22">
        <v>2563495.9399999999</v>
      </c>
      <c r="F788" s="22"/>
      <c r="G788" s="22"/>
      <c r="H788" s="22"/>
      <c r="I788" s="22"/>
      <c r="J788" s="22"/>
      <c r="K788" s="22"/>
      <c r="L788" s="22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2" t="s">
        <v>828</v>
      </c>
      <c r="Y788" s="13" t="s">
        <v>71</v>
      </c>
    </row>
    <row r="789" hidden="1">
      <c r="A789" s="19" t="s">
        <v>65</v>
      </c>
      <c r="B789" s="20" t="s">
        <v>313</v>
      </c>
      <c r="C789" s="21" t="s">
        <v>1025</v>
      </c>
      <c r="D789" s="22">
        <f t="shared" si="130"/>
        <v>5557017.8399999999</v>
      </c>
      <c r="E789" s="22"/>
      <c r="F789" s="22"/>
      <c r="G789" s="22"/>
      <c r="H789" s="22"/>
      <c r="I789" s="22"/>
      <c r="J789" s="22"/>
      <c r="K789" s="22"/>
      <c r="L789" s="22">
        <v>2</v>
      </c>
      <c r="M789" s="14">
        <v>5557017.8399999999</v>
      </c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2" t="s">
        <v>828</v>
      </c>
      <c r="Y789" s="13" t="s">
        <v>71</v>
      </c>
    </row>
    <row r="790" hidden="1">
      <c r="A790" s="19" t="s">
        <v>188</v>
      </c>
      <c r="B790" s="20" t="s">
        <v>313</v>
      </c>
      <c r="C790" s="21" t="s">
        <v>1026</v>
      </c>
      <c r="D790" s="22">
        <f t="shared" si="130"/>
        <v>8597614.6899999995</v>
      </c>
      <c r="E790" s="22"/>
      <c r="F790" s="22"/>
      <c r="G790" s="22"/>
      <c r="H790" s="22">
        <v>1526600.4199999999</v>
      </c>
      <c r="I790" s="22">
        <v>5156158.9500000002</v>
      </c>
      <c r="J790" s="22">
        <v>1914855.3200000001</v>
      </c>
      <c r="K790" s="22"/>
      <c r="L790" s="22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2" t="s">
        <v>828</v>
      </c>
      <c r="Y790" s="13" t="s">
        <v>71</v>
      </c>
    </row>
    <row r="791" ht="25.5" hidden="1">
      <c r="A791" s="19" t="s">
        <v>190</v>
      </c>
      <c r="B791" s="20" t="s">
        <v>313</v>
      </c>
      <c r="C791" s="21" t="s">
        <v>1027</v>
      </c>
      <c r="D791" s="22">
        <f t="shared" si="130"/>
        <v>2604644.3199999998</v>
      </c>
      <c r="E791" s="22"/>
      <c r="F791" s="22"/>
      <c r="G791" s="22"/>
      <c r="H791" s="22"/>
      <c r="I791" s="22"/>
      <c r="J791" s="22">
        <v>2604644.3199999998</v>
      </c>
      <c r="K791" s="22"/>
      <c r="L791" s="22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2" t="s">
        <v>828</v>
      </c>
      <c r="Y791" s="13" t="s">
        <v>71</v>
      </c>
    </row>
    <row r="792" ht="25.5" hidden="1">
      <c r="A792" s="19" t="s">
        <v>192</v>
      </c>
      <c r="B792" s="20" t="s">
        <v>313</v>
      </c>
      <c r="C792" s="21" t="s">
        <v>1028</v>
      </c>
      <c r="D792" s="22">
        <f t="shared" si="130"/>
        <v>3799000.6099999999</v>
      </c>
      <c r="E792" s="22">
        <v>3799000.6099999999</v>
      </c>
      <c r="F792" s="22"/>
      <c r="G792" s="22"/>
      <c r="H792" s="22"/>
      <c r="I792" s="22"/>
      <c r="J792" s="22"/>
      <c r="K792" s="22"/>
      <c r="L792" s="22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2" t="s">
        <v>828</v>
      </c>
      <c r="Y792" s="13" t="s">
        <v>71</v>
      </c>
    </row>
    <row r="793" hidden="1">
      <c r="A793" s="19" t="s">
        <v>194</v>
      </c>
      <c r="B793" s="20" t="s">
        <v>313</v>
      </c>
      <c r="C793" s="21" t="s">
        <v>1029</v>
      </c>
      <c r="D793" s="22">
        <f t="shared" si="130"/>
        <v>11114035.68</v>
      </c>
      <c r="E793" s="22"/>
      <c r="F793" s="22"/>
      <c r="G793" s="22"/>
      <c r="H793" s="22"/>
      <c r="I793" s="22"/>
      <c r="J793" s="22"/>
      <c r="K793" s="22"/>
      <c r="L793" s="22">
        <v>4</v>
      </c>
      <c r="M793" s="14">
        <v>11114035.68</v>
      </c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2" t="s">
        <v>828</v>
      </c>
      <c r="Y793" s="13" t="s">
        <v>71</v>
      </c>
    </row>
    <row r="794" hidden="1">
      <c r="A794" s="19" t="s">
        <v>196</v>
      </c>
      <c r="B794" s="20" t="s">
        <v>313</v>
      </c>
      <c r="C794" s="21" t="s">
        <v>1030</v>
      </c>
      <c r="D794" s="22">
        <f t="shared" si="130"/>
        <v>2778508.9199999999</v>
      </c>
      <c r="E794" s="22"/>
      <c r="F794" s="22"/>
      <c r="G794" s="22"/>
      <c r="H794" s="22"/>
      <c r="I794" s="22"/>
      <c r="J794" s="22"/>
      <c r="K794" s="22"/>
      <c r="L794" s="22">
        <v>1</v>
      </c>
      <c r="M794" s="14">
        <v>2778508.9199999999</v>
      </c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2" t="s">
        <v>828</v>
      </c>
      <c r="Y794" s="13" t="s">
        <v>74</v>
      </c>
    </row>
    <row r="795" ht="25.5" hidden="1">
      <c r="A795" s="19" t="s">
        <v>198</v>
      </c>
      <c r="B795" s="20" t="s">
        <v>313</v>
      </c>
      <c r="C795" s="21" t="s">
        <v>1031</v>
      </c>
      <c r="D795" s="22">
        <f t="shared" si="130"/>
        <v>11114035.68</v>
      </c>
      <c r="E795" s="22"/>
      <c r="F795" s="22"/>
      <c r="G795" s="22"/>
      <c r="H795" s="22"/>
      <c r="I795" s="22"/>
      <c r="J795" s="22"/>
      <c r="K795" s="22"/>
      <c r="L795" s="22">
        <v>4</v>
      </c>
      <c r="M795" s="14">
        <v>11114035.68</v>
      </c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2" t="s">
        <v>828</v>
      </c>
      <c r="Y795" s="13" t="s">
        <v>71</v>
      </c>
    </row>
    <row r="796" ht="25.5" hidden="1">
      <c r="A796" s="19" t="s">
        <v>200</v>
      </c>
      <c r="B796" s="20" t="s">
        <v>313</v>
      </c>
      <c r="C796" s="21" t="s">
        <v>1032</v>
      </c>
      <c r="D796" s="22">
        <f t="shared" si="130"/>
        <v>7999028.9199999999</v>
      </c>
      <c r="E796" s="22"/>
      <c r="F796" s="22"/>
      <c r="G796" s="22"/>
      <c r="H796" s="22"/>
      <c r="I796" s="22"/>
      <c r="J796" s="22"/>
      <c r="K796" s="22"/>
      <c r="L796" s="22">
        <v>2</v>
      </c>
      <c r="M796" s="14">
        <v>7999028.9199999999</v>
      </c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2" t="s">
        <v>828</v>
      </c>
      <c r="Y796" s="13" t="s">
        <v>71</v>
      </c>
    </row>
    <row r="797" hidden="1">
      <c r="A797" s="19" t="s">
        <v>202</v>
      </c>
      <c r="B797" s="20" t="s">
        <v>313</v>
      </c>
      <c r="C797" s="21" t="s">
        <v>1033</v>
      </c>
      <c r="D797" s="22">
        <f t="shared" si="130"/>
        <v>6110039.4299999997</v>
      </c>
      <c r="E797" s="22"/>
      <c r="F797" s="22"/>
      <c r="G797" s="22"/>
      <c r="H797" s="22"/>
      <c r="I797" s="22"/>
      <c r="J797" s="22"/>
      <c r="K797" s="22"/>
      <c r="L797" s="22"/>
      <c r="M797" s="14"/>
      <c r="N797" s="14">
        <v>6110039.4299999997</v>
      </c>
      <c r="O797" s="14"/>
      <c r="P797" s="14"/>
      <c r="Q797" s="14"/>
      <c r="R797" s="14"/>
      <c r="S797" s="14"/>
      <c r="T797" s="14"/>
      <c r="U797" s="14"/>
      <c r="V797" s="14"/>
      <c r="W797" s="14"/>
      <c r="X797" s="12" t="s">
        <v>828</v>
      </c>
      <c r="Y797" s="13" t="s">
        <v>74</v>
      </c>
    </row>
    <row r="798" hidden="1">
      <c r="A798" s="19" t="s">
        <v>260</v>
      </c>
      <c r="B798" s="20" t="s">
        <v>313</v>
      </c>
      <c r="C798" s="21" t="s">
        <v>1034</v>
      </c>
      <c r="D798" s="22">
        <f t="shared" si="130"/>
        <v>13892544.6</v>
      </c>
      <c r="E798" s="22"/>
      <c r="F798" s="22"/>
      <c r="G798" s="22"/>
      <c r="H798" s="22"/>
      <c r="I798" s="22"/>
      <c r="J798" s="22"/>
      <c r="K798" s="22"/>
      <c r="L798" s="22">
        <v>5</v>
      </c>
      <c r="M798" s="14">
        <v>13892544.6</v>
      </c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2" t="s">
        <v>828</v>
      </c>
      <c r="Y798" s="13" t="s">
        <v>71</v>
      </c>
    </row>
    <row r="799" hidden="1">
      <c r="A799" s="19" t="s">
        <v>262</v>
      </c>
      <c r="B799" s="20" t="s">
        <v>313</v>
      </c>
      <c r="C799" s="21" t="s">
        <v>1035</v>
      </c>
      <c r="D799" s="22">
        <f t="shared" si="130"/>
        <v>886222.59999999998</v>
      </c>
      <c r="E799" s="22"/>
      <c r="F799" s="22"/>
      <c r="G799" s="22"/>
      <c r="H799" s="22">
        <v>886222.59999999998</v>
      </c>
      <c r="I799" s="22"/>
      <c r="J799" s="22"/>
      <c r="K799" s="22"/>
      <c r="L799" s="22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2" t="s">
        <v>828</v>
      </c>
      <c r="Y799" s="13" t="s">
        <v>71</v>
      </c>
    </row>
    <row r="800" hidden="1">
      <c r="A800" s="19" t="s">
        <v>264</v>
      </c>
      <c r="B800" s="20" t="s">
        <v>313</v>
      </c>
      <c r="C800" s="21" t="s">
        <v>1036</v>
      </c>
      <c r="D800" s="22">
        <f t="shared" si="130"/>
        <v>13756902.539999999</v>
      </c>
      <c r="E800" s="22"/>
      <c r="F800" s="22"/>
      <c r="G800" s="22"/>
      <c r="H800" s="22"/>
      <c r="I800" s="22"/>
      <c r="J800" s="22"/>
      <c r="K800" s="22"/>
      <c r="L800" s="22"/>
      <c r="M800" s="14"/>
      <c r="N800" s="14">
        <v>13756902.539999999</v>
      </c>
      <c r="O800" s="14"/>
      <c r="P800" s="14"/>
      <c r="Q800" s="14"/>
      <c r="R800" s="14"/>
      <c r="S800" s="14"/>
      <c r="T800" s="14"/>
      <c r="U800" s="14"/>
      <c r="V800" s="14"/>
      <c r="W800" s="14"/>
      <c r="X800" s="12" t="s">
        <v>828</v>
      </c>
      <c r="Y800" s="13" t="s">
        <v>71</v>
      </c>
    </row>
    <row r="801" hidden="1">
      <c r="A801" s="19" t="s">
        <v>266</v>
      </c>
      <c r="B801" s="20" t="s">
        <v>313</v>
      </c>
      <c r="C801" s="21" t="s">
        <v>1037</v>
      </c>
      <c r="D801" s="22">
        <f t="shared" si="130"/>
        <v>8335526.7599999998</v>
      </c>
      <c r="E801" s="22"/>
      <c r="F801" s="22"/>
      <c r="G801" s="22"/>
      <c r="H801" s="22"/>
      <c r="I801" s="22"/>
      <c r="J801" s="22"/>
      <c r="K801" s="22"/>
      <c r="L801" s="22">
        <v>3</v>
      </c>
      <c r="M801" s="14">
        <v>8335526.7599999998</v>
      </c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2" t="s">
        <v>828</v>
      </c>
      <c r="Y801" s="13" t="s">
        <v>71</v>
      </c>
    </row>
    <row r="802" hidden="1">
      <c r="A802" s="19" t="s">
        <v>268</v>
      </c>
      <c r="B802" s="20" t="s">
        <v>313</v>
      </c>
      <c r="C802" s="21" t="s">
        <v>373</v>
      </c>
      <c r="D802" s="22">
        <f t="shared" si="130"/>
        <v>7032410.5600000005</v>
      </c>
      <c r="E802" s="22"/>
      <c r="F802" s="22"/>
      <c r="G802" s="22"/>
      <c r="H802" s="22">
        <v>1934865.1599999999</v>
      </c>
      <c r="I802" s="22">
        <v>5097545.4000000004</v>
      </c>
      <c r="J802" s="22"/>
      <c r="K802" s="22"/>
      <c r="L802" s="22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2" t="s">
        <v>828</v>
      </c>
      <c r="Y802" s="13" t="s">
        <v>74</v>
      </c>
    </row>
    <row r="803" hidden="1">
      <c r="A803" s="19" t="s">
        <v>270</v>
      </c>
      <c r="B803" s="20" t="s">
        <v>313</v>
      </c>
      <c r="C803" s="21" t="s">
        <v>1038</v>
      </c>
      <c r="D803" s="22">
        <f t="shared" si="130"/>
        <v>6528877.8099999996</v>
      </c>
      <c r="E803" s="22"/>
      <c r="F803" s="22"/>
      <c r="G803" s="22"/>
      <c r="H803" s="22"/>
      <c r="I803" s="22">
        <v>6528877.8099999996</v>
      </c>
      <c r="J803" s="22"/>
      <c r="K803" s="22"/>
      <c r="L803" s="22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2" t="s">
        <v>828</v>
      </c>
      <c r="Y803" s="13" t="s">
        <v>71</v>
      </c>
    </row>
    <row r="804">
      <c r="A804" s="19" t="s">
        <v>272</v>
      </c>
      <c r="B804" s="20" t="s">
        <v>313</v>
      </c>
      <c r="C804" s="21" t="s">
        <v>1039</v>
      </c>
      <c r="D804" s="22">
        <f t="shared" si="130"/>
        <v>22065337.780000001</v>
      </c>
      <c r="E804" s="22"/>
      <c r="F804" s="22"/>
      <c r="G804" s="22"/>
      <c r="H804" s="22"/>
      <c r="I804" s="22"/>
      <c r="J804" s="22"/>
      <c r="K804" s="22"/>
      <c r="L804" s="22"/>
      <c r="M804" s="14"/>
      <c r="N804" s="14"/>
      <c r="O804" s="14">
        <v>22065337.780000001</v>
      </c>
      <c r="P804" s="14"/>
      <c r="Q804" s="14"/>
      <c r="R804" s="14"/>
      <c r="S804" s="14"/>
      <c r="T804" s="14"/>
      <c r="U804" s="14"/>
      <c r="V804" s="14"/>
      <c r="W804" s="14"/>
      <c r="X804" s="12" t="s">
        <v>828</v>
      </c>
      <c r="Y804" s="13" t="s">
        <v>71</v>
      </c>
    </row>
    <row r="805" hidden="1">
      <c r="A805" s="19" t="s">
        <v>274</v>
      </c>
      <c r="B805" s="20" t="s">
        <v>313</v>
      </c>
      <c r="C805" s="21" t="s">
        <v>1040</v>
      </c>
      <c r="D805" s="22">
        <f t="shared" si="130"/>
        <v>1583927.1599999999</v>
      </c>
      <c r="E805" s="22">
        <v>1583927.1599999999</v>
      </c>
      <c r="F805" s="22"/>
      <c r="G805" s="22"/>
      <c r="H805" s="22"/>
      <c r="I805" s="22"/>
      <c r="J805" s="22"/>
      <c r="K805" s="22"/>
      <c r="L805" s="22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2" t="s">
        <v>828</v>
      </c>
      <c r="Y805" s="13" t="s">
        <v>71</v>
      </c>
    </row>
    <row r="806">
      <c r="A806" s="19" t="s">
        <v>276</v>
      </c>
      <c r="B806" s="20" t="s">
        <v>313</v>
      </c>
      <c r="C806" s="21" t="s">
        <v>1041</v>
      </c>
      <c r="D806" s="22">
        <f t="shared" si="130"/>
        <v>41586430.799999997</v>
      </c>
      <c r="E806" s="22"/>
      <c r="F806" s="22">
        <v>12097393.32</v>
      </c>
      <c r="G806" s="22"/>
      <c r="H806" s="22">
        <v>1580961.3</v>
      </c>
      <c r="I806" s="22">
        <v>4165159.5</v>
      </c>
      <c r="J806" s="22"/>
      <c r="K806" s="22"/>
      <c r="L806" s="22"/>
      <c r="M806" s="14"/>
      <c r="N806" s="14"/>
      <c r="O806" s="14">
        <v>23742916.68</v>
      </c>
      <c r="P806" s="14"/>
      <c r="Q806" s="14"/>
      <c r="R806" s="14"/>
      <c r="S806" s="14"/>
      <c r="T806" s="14"/>
      <c r="U806" s="14"/>
      <c r="V806" s="14"/>
      <c r="W806" s="14"/>
      <c r="X806" s="12" t="s">
        <v>828</v>
      </c>
      <c r="Y806" s="13" t="s">
        <v>71</v>
      </c>
    </row>
    <row r="807" ht="25.5" hidden="1">
      <c r="A807" s="19" t="s">
        <v>278</v>
      </c>
      <c r="B807" s="20" t="s">
        <v>313</v>
      </c>
      <c r="C807" s="21" t="s">
        <v>1042</v>
      </c>
      <c r="D807" s="22">
        <f t="shared" si="130"/>
        <v>11114035.68</v>
      </c>
      <c r="E807" s="22"/>
      <c r="F807" s="22"/>
      <c r="G807" s="22"/>
      <c r="H807" s="22"/>
      <c r="I807" s="22"/>
      <c r="J807" s="22"/>
      <c r="K807" s="22"/>
      <c r="L807" s="22">
        <v>0</v>
      </c>
      <c r="M807" s="14">
        <v>11114035.68</v>
      </c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2" t="s">
        <v>828</v>
      </c>
      <c r="Y807" s="13" t="s">
        <v>71</v>
      </c>
    </row>
    <row r="808" ht="25.5" hidden="1">
      <c r="A808" s="19" t="s">
        <v>280</v>
      </c>
      <c r="B808" s="20" t="s">
        <v>313</v>
      </c>
      <c r="C808" s="21" t="s">
        <v>1043</v>
      </c>
      <c r="D808" s="22">
        <f t="shared" si="130"/>
        <v>16671053.52</v>
      </c>
      <c r="E808" s="22"/>
      <c r="F808" s="22"/>
      <c r="G808" s="22"/>
      <c r="H808" s="22"/>
      <c r="I808" s="22"/>
      <c r="J808" s="22"/>
      <c r="K808" s="22"/>
      <c r="L808" s="22">
        <v>6</v>
      </c>
      <c r="M808" s="14">
        <v>16671053.52</v>
      </c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2" t="s">
        <v>828</v>
      </c>
      <c r="Y808" s="13" t="s">
        <v>71</v>
      </c>
    </row>
    <row r="809" hidden="1">
      <c r="A809" s="19" t="s">
        <v>282</v>
      </c>
      <c r="B809" s="20" t="s">
        <v>313</v>
      </c>
      <c r="C809" s="21" t="s">
        <v>1044</v>
      </c>
      <c r="D809" s="22">
        <f t="shared" si="130"/>
        <v>17607412.140000001</v>
      </c>
      <c r="E809" s="22"/>
      <c r="F809" s="22"/>
      <c r="G809" s="22"/>
      <c r="H809" s="22"/>
      <c r="I809" s="22"/>
      <c r="J809" s="22"/>
      <c r="K809" s="22"/>
      <c r="L809" s="22"/>
      <c r="M809" s="14"/>
      <c r="N809" s="14">
        <v>17607412.140000001</v>
      </c>
      <c r="O809" s="14"/>
      <c r="P809" s="14"/>
      <c r="Q809" s="14"/>
      <c r="R809" s="14"/>
      <c r="S809" s="14"/>
      <c r="T809" s="14"/>
      <c r="U809" s="14"/>
      <c r="V809" s="14"/>
      <c r="W809" s="14"/>
      <c r="X809" s="12" t="s">
        <v>828</v>
      </c>
      <c r="Y809" s="13" t="s">
        <v>71</v>
      </c>
    </row>
    <row r="810" hidden="1">
      <c r="A810" s="19" t="s">
        <v>284</v>
      </c>
      <c r="B810" s="20" t="s">
        <v>313</v>
      </c>
      <c r="C810" s="21" t="s">
        <v>1045</v>
      </c>
      <c r="D810" s="22">
        <f t="shared" si="130"/>
        <v>4010101.2200000002</v>
      </c>
      <c r="E810" s="22"/>
      <c r="F810" s="22"/>
      <c r="G810" s="22"/>
      <c r="H810" s="22">
        <v>4010101.2200000002</v>
      </c>
      <c r="I810" s="22"/>
      <c r="J810" s="22"/>
      <c r="K810" s="22"/>
      <c r="L810" s="22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2" t="s">
        <v>828</v>
      </c>
      <c r="Y810" s="13" t="s">
        <v>71</v>
      </c>
    </row>
    <row r="811" hidden="1">
      <c r="A811" s="19" t="s">
        <v>360</v>
      </c>
      <c r="B811" s="20" t="s">
        <v>313</v>
      </c>
      <c r="C811" s="21" t="s">
        <v>1046</v>
      </c>
      <c r="D811" s="22">
        <f t="shared" si="130"/>
        <v>7363301.9199999999</v>
      </c>
      <c r="E811" s="22">
        <v>7363301.9199999999</v>
      </c>
      <c r="F811" s="22"/>
      <c r="G811" s="22"/>
      <c r="H811" s="22"/>
      <c r="I811" s="22"/>
      <c r="J811" s="22"/>
      <c r="K811" s="22"/>
      <c r="L811" s="22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2" t="s">
        <v>828</v>
      </c>
      <c r="Y811" s="13" t="s">
        <v>71</v>
      </c>
    </row>
    <row r="812" hidden="1">
      <c r="A812" s="19" t="s">
        <v>362</v>
      </c>
      <c r="B812" s="20" t="s">
        <v>313</v>
      </c>
      <c r="C812" s="21" t="s">
        <v>1047</v>
      </c>
      <c r="D812" s="22">
        <f t="shared" si="130"/>
        <v>5557017.8399999999</v>
      </c>
      <c r="E812" s="22"/>
      <c r="F812" s="22"/>
      <c r="G812" s="22"/>
      <c r="H812" s="22"/>
      <c r="I812" s="22"/>
      <c r="J812" s="22"/>
      <c r="K812" s="22"/>
      <c r="L812" s="22">
        <v>2</v>
      </c>
      <c r="M812" s="14">
        <v>5557017.8399999999</v>
      </c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2" t="s">
        <v>828</v>
      </c>
      <c r="Y812" s="13" t="s">
        <v>71</v>
      </c>
    </row>
    <row r="813" hidden="1">
      <c r="A813" s="19" t="s">
        <v>364</v>
      </c>
      <c r="B813" s="20" t="s">
        <v>313</v>
      </c>
      <c r="C813" s="21" t="s">
        <v>1048</v>
      </c>
      <c r="D813" s="22">
        <f t="shared" si="130"/>
        <v>8007121.8399999999</v>
      </c>
      <c r="E813" s="22"/>
      <c r="F813" s="22"/>
      <c r="G813" s="22"/>
      <c r="H813" s="22">
        <v>1829135.97</v>
      </c>
      <c r="I813" s="22">
        <v>6177985.8700000001</v>
      </c>
      <c r="J813" s="22"/>
      <c r="K813" s="22"/>
      <c r="L813" s="22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2" t="s">
        <v>828</v>
      </c>
      <c r="Y813" s="13" t="s">
        <v>71</v>
      </c>
    </row>
    <row r="814" hidden="1">
      <c r="A814" s="19" t="s">
        <v>366</v>
      </c>
      <c r="B814" s="20" t="s">
        <v>313</v>
      </c>
      <c r="C814" s="21" t="s">
        <v>1049</v>
      </c>
      <c r="D814" s="22">
        <f t="shared" si="130"/>
        <v>16671053.52</v>
      </c>
      <c r="E814" s="22"/>
      <c r="F814" s="22"/>
      <c r="G814" s="22"/>
      <c r="H814" s="22"/>
      <c r="I814" s="22"/>
      <c r="J814" s="22"/>
      <c r="K814" s="22"/>
      <c r="L814" s="22">
        <v>6</v>
      </c>
      <c r="M814" s="14">
        <v>16671053.52</v>
      </c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2" t="s">
        <v>828</v>
      </c>
      <c r="Y814" s="13" t="s">
        <v>71</v>
      </c>
    </row>
    <row r="815" hidden="1">
      <c r="A815" s="19" t="s">
        <v>368</v>
      </c>
      <c r="B815" s="20" t="s">
        <v>313</v>
      </c>
      <c r="C815" s="21" t="s">
        <v>411</v>
      </c>
      <c r="D815" s="22">
        <f t="shared" si="130"/>
        <v>3698365.6899999999</v>
      </c>
      <c r="E815" s="22"/>
      <c r="F815" s="22"/>
      <c r="G815" s="22"/>
      <c r="H815" s="22"/>
      <c r="I815" s="22"/>
      <c r="J815" s="22"/>
      <c r="K815" s="22"/>
      <c r="L815" s="22"/>
      <c r="M815" s="14"/>
      <c r="N815" s="14"/>
      <c r="O815" s="14"/>
      <c r="P815" s="14"/>
      <c r="Q815" s="14"/>
      <c r="R815" s="14">
        <v>3698365.6899999999</v>
      </c>
      <c r="S815" s="14"/>
      <c r="T815" s="14"/>
      <c r="U815" s="14"/>
      <c r="V815" s="14"/>
      <c r="W815" s="14"/>
      <c r="X815" s="12" t="s">
        <v>828</v>
      </c>
      <c r="Y815" s="13" t="s">
        <v>74</v>
      </c>
    </row>
    <row r="816">
      <c r="A816" s="19" t="s">
        <v>370</v>
      </c>
      <c r="B816" s="20" t="s">
        <v>313</v>
      </c>
      <c r="C816" s="21" t="s">
        <v>1050</v>
      </c>
      <c r="D816" s="22">
        <f t="shared" si="130"/>
        <v>25811170</v>
      </c>
      <c r="E816" s="22"/>
      <c r="F816" s="22"/>
      <c r="G816" s="22"/>
      <c r="H816" s="22"/>
      <c r="I816" s="22"/>
      <c r="J816" s="22"/>
      <c r="K816" s="22"/>
      <c r="L816" s="22"/>
      <c r="M816" s="14"/>
      <c r="N816" s="14">
        <v>12384680</v>
      </c>
      <c r="O816" s="14">
        <v>13426490</v>
      </c>
      <c r="P816" s="14"/>
      <c r="Q816" s="14"/>
      <c r="R816" s="14"/>
      <c r="S816" s="14"/>
      <c r="T816" s="14"/>
      <c r="U816" s="14"/>
      <c r="V816" s="14"/>
      <c r="W816" s="14"/>
      <c r="X816" s="12" t="s">
        <v>828</v>
      </c>
      <c r="Y816" s="13" t="s">
        <v>71</v>
      </c>
    </row>
    <row r="817" hidden="1">
      <c r="A817" s="19" t="s">
        <v>372</v>
      </c>
      <c r="B817" s="20" t="s">
        <v>313</v>
      </c>
      <c r="C817" s="21" t="s">
        <v>1051</v>
      </c>
      <c r="D817" s="22">
        <f t="shared" si="130"/>
        <v>10120071.939999999</v>
      </c>
      <c r="E817" s="22"/>
      <c r="F817" s="22">
        <v>10120071.939999999</v>
      </c>
      <c r="G817" s="22"/>
      <c r="H817" s="22"/>
      <c r="I817" s="22"/>
      <c r="J817" s="22"/>
      <c r="K817" s="22"/>
      <c r="L817" s="22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2" t="s">
        <v>828</v>
      </c>
      <c r="Y817" s="13" t="s">
        <v>71</v>
      </c>
    </row>
    <row r="818" hidden="1">
      <c r="A818" s="19" t="s">
        <v>374</v>
      </c>
      <c r="B818" s="20" t="s">
        <v>313</v>
      </c>
      <c r="C818" s="21" t="s">
        <v>1052</v>
      </c>
      <c r="D818" s="22">
        <f t="shared" si="130"/>
        <v>13892544.6</v>
      </c>
      <c r="E818" s="22"/>
      <c r="F818" s="22"/>
      <c r="G818" s="22"/>
      <c r="H818" s="22"/>
      <c r="I818" s="22"/>
      <c r="J818" s="22"/>
      <c r="K818" s="22"/>
      <c r="L818" s="22">
        <v>5</v>
      </c>
      <c r="M818" s="14">
        <v>13892544.6</v>
      </c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2" t="s">
        <v>828</v>
      </c>
      <c r="Y818" s="13" t="s">
        <v>71</v>
      </c>
    </row>
    <row r="819" hidden="1">
      <c r="A819" s="19" t="s">
        <v>376</v>
      </c>
      <c r="B819" s="20" t="s">
        <v>313</v>
      </c>
      <c r="C819" s="21" t="s">
        <v>1053</v>
      </c>
      <c r="D819" s="22">
        <f t="shared" si="130"/>
        <v>5557017.8399999999</v>
      </c>
      <c r="E819" s="22"/>
      <c r="F819" s="22"/>
      <c r="G819" s="22"/>
      <c r="H819" s="22"/>
      <c r="I819" s="22"/>
      <c r="J819" s="22"/>
      <c r="K819" s="22"/>
      <c r="L819" s="22">
        <v>1</v>
      </c>
      <c r="M819" s="14">
        <v>5557017.8399999999</v>
      </c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2" t="s">
        <v>828</v>
      </c>
      <c r="Y819" s="13" t="s">
        <v>71</v>
      </c>
    </row>
    <row r="820" hidden="1">
      <c r="A820" s="19" t="s">
        <v>378</v>
      </c>
      <c r="B820" s="20" t="s">
        <v>313</v>
      </c>
      <c r="C820" s="21" t="s">
        <v>1054</v>
      </c>
      <c r="D820" s="22">
        <f t="shared" si="130"/>
        <v>5116729.3200000003</v>
      </c>
      <c r="E820" s="22">
        <v>1562831</v>
      </c>
      <c r="F820" s="22"/>
      <c r="G820" s="22"/>
      <c r="H820" s="22">
        <v>977803.27000000002</v>
      </c>
      <c r="I820" s="22">
        <v>2576095.0499999998</v>
      </c>
      <c r="J820" s="22"/>
      <c r="K820" s="22"/>
      <c r="L820" s="22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2" t="s">
        <v>828</v>
      </c>
      <c r="Y820" s="13" t="s">
        <v>71</v>
      </c>
    </row>
    <row r="821" hidden="1">
      <c r="A821" s="19" t="s">
        <v>380</v>
      </c>
      <c r="B821" s="20" t="s">
        <v>313</v>
      </c>
      <c r="C821" s="21" t="s">
        <v>1055</v>
      </c>
      <c r="D821" s="22">
        <f t="shared" si="130"/>
        <v>8087030.5</v>
      </c>
      <c r="E821" s="22"/>
      <c r="F821" s="22"/>
      <c r="G821" s="22"/>
      <c r="H821" s="22"/>
      <c r="I821" s="22">
        <v>4879566.1500000004</v>
      </c>
      <c r="J821" s="22">
        <v>2593946.6000000001</v>
      </c>
      <c r="K821" s="22"/>
      <c r="L821" s="22"/>
      <c r="M821" s="14"/>
      <c r="N821" s="14"/>
      <c r="O821" s="14"/>
      <c r="P821" s="14"/>
      <c r="Q821" s="14"/>
      <c r="R821" s="14"/>
      <c r="S821" s="14">
        <v>613517.75</v>
      </c>
      <c r="T821" s="14"/>
      <c r="U821" s="14"/>
      <c r="V821" s="14"/>
      <c r="W821" s="14"/>
      <c r="X821" s="12" t="s">
        <v>828</v>
      </c>
      <c r="Y821" s="13" t="s">
        <v>71</v>
      </c>
    </row>
    <row r="822" hidden="1">
      <c r="A822" s="19" t="s">
        <v>382</v>
      </c>
      <c r="B822" s="20" t="s">
        <v>313</v>
      </c>
      <c r="C822" s="21" t="s">
        <v>1056</v>
      </c>
      <c r="D822" s="22">
        <f t="shared" si="130"/>
        <v>2778508.9199999999</v>
      </c>
      <c r="E822" s="22"/>
      <c r="F822" s="22"/>
      <c r="G822" s="22"/>
      <c r="H822" s="22"/>
      <c r="I822" s="22"/>
      <c r="J822" s="22"/>
      <c r="K822" s="22"/>
      <c r="L822" s="22">
        <v>1</v>
      </c>
      <c r="M822" s="14">
        <v>2778508.9199999999</v>
      </c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2" t="s">
        <v>828</v>
      </c>
      <c r="Y822" s="13" t="s">
        <v>71</v>
      </c>
    </row>
    <row r="823" hidden="1">
      <c r="A823" s="19" t="s">
        <v>384</v>
      </c>
      <c r="B823" s="20" t="s">
        <v>313</v>
      </c>
      <c r="C823" s="21" t="s">
        <v>1057</v>
      </c>
      <c r="D823" s="22">
        <f t="shared" si="130"/>
        <v>19449562.440000001</v>
      </c>
      <c r="E823" s="22"/>
      <c r="F823" s="22"/>
      <c r="G823" s="22"/>
      <c r="H823" s="22"/>
      <c r="I823" s="22"/>
      <c r="J823" s="22"/>
      <c r="K823" s="22"/>
      <c r="L823" s="22">
        <v>7</v>
      </c>
      <c r="M823" s="14">
        <v>19449562.440000001</v>
      </c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2" t="s">
        <v>828</v>
      </c>
      <c r="Y823" s="13" t="s">
        <v>71</v>
      </c>
    </row>
    <row r="824" hidden="1">
      <c r="A824" s="19" t="s">
        <v>386</v>
      </c>
      <c r="B824" s="20" t="s">
        <v>313</v>
      </c>
      <c r="C824" s="21" t="s">
        <v>1058</v>
      </c>
      <c r="D824" s="22">
        <f t="shared" si="130"/>
        <v>5396379.46</v>
      </c>
      <c r="E824" s="22">
        <v>5396379.46</v>
      </c>
      <c r="F824" s="22"/>
      <c r="G824" s="22"/>
      <c r="H824" s="22"/>
      <c r="I824" s="22"/>
      <c r="J824" s="22"/>
      <c r="K824" s="22"/>
      <c r="L824" s="22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2" t="s">
        <v>828</v>
      </c>
      <c r="Y824" s="13" t="s">
        <v>71</v>
      </c>
    </row>
    <row r="825" hidden="1">
      <c r="A825" s="19" t="s">
        <v>388</v>
      </c>
      <c r="B825" s="20" t="s">
        <v>313</v>
      </c>
      <c r="C825" s="21" t="s">
        <v>1059</v>
      </c>
      <c r="D825" s="22">
        <f t="shared" si="130"/>
        <v>15610243.210000001</v>
      </c>
      <c r="E825" s="22"/>
      <c r="F825" s="22"/>
      <c r="G825" s="22"/>
      <c r="H825" s="22"/>
      <c r="I825" s="22">
        <v>15610243.210000001</v>
      </c>
      <c r="J825" s="22"/>
      <c r="K825" s="22"/>
      <c r="L825" s="22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2" t="s">
        <v>828</v>
      </c>
      <c r="Y825" s="13" t="s">
        <v>71</v>
      </c>
    </row>
    <row r="826" hidden="1">
      <c r="A826" s="19" t="s">
        <v>390</v>
      </c>
      <c r="B826" s="20" t="s">
        <v>313</v>
      </c>
      <c r="C826" s="21" t="s">
        <v>1060</v>
      </c>
      <c r="D826" s="22">
        <f t="shared" si="130"/>
        <v>5557017.8399999999</v>
      </c>
      <c r="E826" s="22"/>
      <c r="F826" s="22"/>
      <c r="G826" s="22"/>
      <c r="H826" s="22"/>
      <c r="I826" s="22"/>
      <c r="J826" s="22"/>
      <c r="K826" s="22"/>
      <c r="L826" s="22">
        <v>2</v>
      </c>
      <c r="M826" s="14">
        <v>5557017.8399999999</v>
      </c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2" t="s">
        <v>828</v>
      </c>
      <c r="Y826" s="13" t="s">
        <v>71</v>
      </c>
    </row>
    <row r="827" hidden="1">
      <c r="A827" s="19" t="s">
        <v>392</v>
      </c>
      <c r="B827" s="20" t="s">
        <v>313</v>
      </c>
      <c r="C827" s="21" t="s">
        <v>1061</v>
      </c>
      <c r="D827" s="22">
        <f t="shared" si="130"/>
        <v>11114035.68</v>
      </c>
      <c r="E827" s="22"/>
      <c r="F827" s="22"/>
      <c r="G827" s="22"/>
      <c r="H827" s="22"/>
      <c r="I827" s="22"/>
      <c r="J827" s="22"/>
      <c r="K827" s="22"/>
      <c r="L827" s="22">
        <v>4</v>
      </c>
      <c r="M827" s="14">
        <v>11114035.68</v>
      </c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2" t="s">
        <v>828</v>
      </c>
      <c r="Y827" s="13" t="s">
        <v>71</v>
      </c>
    </row>
    <row r="828" ht="25.5" hidden="1">
      <c r="A828" s="19" t="s">
        <v>394</v>
      </c>
      <c r="B828" s="20" t="s">
        <v>313</v>
      </c>
      <c r="C828" s="21" t="s">
        <v>1062</v>
      </c>
      <c r="D828" s="22">
        <f t="shared" si="130"/>
        <v>31996115.68</v>
      </c>
      <c r="E828" s="22"/>
      <c r="F828" s="22"/>
      <c r="G828" s="22"/>
      <c r="H828" s="22"/>
      <c r="I828" s="22"/>
      <c r="J828" s="22"/>
      <c r="K828" s="22"/>
      <c r="L828" s="22">
        <v>8</v>
      </c>
      <c r="M828" s="14">
        <v>31996115.68</v>
      </c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2" t="s">
        <v>828</v>
      </c>
      <c r="Y828" s="13" t="s">
        <v>71</v>
      </c>
    </row>
    <row r="829" ht="25.5" hidden="1">
      <c r="A829" s="19" t="s">
        <v>396</v>
      </c>
      <c r="B829" s="20" t="s">
        <v>313</v>
      </c>
      <c r="C829" s="21" t="s">
        <v>1063</v>
      </c>
      <c r="D829" s="22">
        <f t="shared" ref="D829:D892" si="131">SUM(E829:K829,M829:W829)</f>
        <v>5557017.8399999999</v>
      </c>
      <c r="E829" s="22"/>
      <c r="F829" s="22"/>
      <c r="G829" s="22"/>
      <c r="H829" s="22"/>
      <c r="I829" s="22"/>
      <c r="J829" s="22"/>
      <c r="K829" s="22"/>
      <c r="L829" s="22">
        <v>2</v>
      </c>
      <c r="M829" s="14">
        <v>5557017.8399999999</v>
      </c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2" t="s">
        <v>828</v>
      </c>
      <c r="Y829" s="13" t="s">
        <v>74</v>
      </c>
    </row>
    <row r="830" ht="25.5" hidden="1">
      <c r="A830" s="19" t="s">
        <v>398</v>
      </c>
      <c r="B830" s="20" t="s">
        <v>313</v>
      </c>
      <c r="C830" s="21" t="s">
        <v>1064</v>
      </c>
      <c r="D830" s="22">
        <f t="shared" si="131"/>
        <v>5439919.1500000004</v>
      </c>
      <c r="E830" s="22"/>
      <c r="F830" s="22"/>
      <c r="G830" s="22"/>
      <c r="H830" s="22"/>
      <c r="I830" s="22"/>
      <c r="J830" s="22">
        <v>5439919.1500000004</v>
      </c>
      <c r="K830" s="22"/>
      <c r="L830" s="22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2" t="s">
        <v>828</v>
      </c>
      <c r="Y830" s="13" t="s">
        <v>74</v>
      </c>
    </row>
    <row r="831" ht="25.5" hidden="1">
      <c r="A831" s="19" t="s">
        <v>400</v>
      </c>
      <c r="B831" s="20" t="s">
        <v>313</v>
      </c>
      <c r="C831" s="21" t="s">
        <v>1065</v>
      </c>
      <c r="D831" s="22">
        <f t="shared" si="131"/>
        <v>12074045.720000001</v>
      </c>
      <c r="E831" s="22"/>
      <c r="F831" s="22">
        <v>12074045.720000001</v>
      </c>
      <c r="G831" s="22"/>
      <c r="H831" s="22"/>
      <c r="I831" s="22"/>
      <c r="J831" s="22"/>
      <c r="K831" s="22"/>
      <c r="L831" s="22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2" t="s">
        <v>828</v>
      </c>
      <c r="Y831" s="13" t="s">
        <v>71</v>
      </c>
    </row>
    <row r="832" ht="25.5" hidden="1">
      <c r="A832" s="19" t="s">
        <v>402</v>
      </c>
      <c r="B832" s="20" t="s">
        <v>313</v>
      </c>
      <c r="C832" s="21" t="s">
        <v>1066</v>
      </c>
      <c r="D832" s="22">
        <f t="shared" si="131"/>
        <v>5557017.8399999999</v>
      </c>
      <c r="E832" s="22"/>
      <c r="F832" s="22"/>
      <c r="G832" s="22"/>
      <c r="H832" s="22"/>
      <c r="I832" s="22"/>
      <c r="J832" s="22"/>
      <c r="K832" s="22"/>
      <c r="L832" s="22">
        <v>2</v>
      </c>
      <c r="M832" s="14">
        <v>5557017.8399999999</v>
      </c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2" t="s">
        <v>828</v>
      </c>
      <c r="Y832" s="13" t="s">
        <v>71</v>
      </c>
    </row>
    <row r="833" hidden="1">
      <c r="A833" s="19" t="s">
        <v>404</v>
      </c>
      <c r="B833" s="20" t="s">
        <v>313</v>
      </c>
      <c r="C833" s="21" t="s">
        <v>1067</v>
      </c>
      <c r="D833" s="22">
        <f t="shared" si="131"/>
        <v>2587106.0800000001</v>
      </c>
      <c r="E833" s="22">
        <v>2587106.0800000001</v>
      </c>
      <c r="F833" s="22"/>
      <c r="G833" s="22"/>
      <c r="H833" s="22"/>
      <c r="I833" s="22"/>
      <c r="J833" s="22"/>
      <c r="K833" s="22"/>
      <c r="L833" s="22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2" t="s">
        <v>828</v>
      </c>
      <c r="Y833" s="13" t="s">
        <v>71</v>
      </c>
    </row>
    <row r="834" ht="25.5" hidden="1">
      <c r="A834" s="19" t="s">
        <v>406</v>
      </c>
      <c r="B834" s="20" t="s">
        <v>313</v>
      </c>
      <c r="C834" s="21" t="s">
        <v>1068</v>
      </c>
      <c r="D834" s="22">
        <f t="shared" si="131"/>
        <v>7860633.5999999996</v>
      </c>
      <c r="E834" s="22"/>
      <c r="F834" s="22"/>
      <c r="G834" s="22"/>
      <c r="H834" s="22"/>
      <c r="I834" s="22"/>
      <c r="J834" s="22"/>
      <c r="K834" s="22"/>
      <c r="L834" s="22">
        <v>2</v>
      </c>
      <c r="M834" s="14">
        <v>7860633.5999999996</v>
      </c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2" t="s">
        <v>828</v>
      </c>
      <c r="Y834" s="13" t="s">
        <v>71</v>
      </c>
    </row>
    <row r="835" hidden="1">
      <c r="A835" s="19" t="s">
        <v>408</v>
      </c>
      <c r="B835" s="20" t="s">
        <v>313</v>
      </c>
      <c r="C835" s="21" t="s">
        <v>1069</v>
      </c>
      <c r="D835" s="22">
        <f t="shared" si="131"/>
        <v>33873942.159999996</v>
      </c>
      <c r="E835" s="22"/>
      <c r="F835" s="22">
        <v>10842876.470000001</v>
      </c>
      <c r="G835" s="22"/>
      <c r="H835" s="22">
        <v>1417013.3700000001</v>
      </c>
      <c r="I835" s="22"/>
      <c r="J835" s="22">
        <v>1984559.7</v>
      </c>
      <c r="K835" s="22"/>
      <c r="L835" s="22"/>
      <c r="M835" s="14"/>
      <c r="N835" s="14">
        <v>19629492.620000001</v>
      </c>
      <c r="O835" s="14"/>
      <c r="P835" s="14"/>
      <c r="Q835" s="14"/>
      <c r="R835" s="14"/>
      <c r="S835" s="14"/>
      <c r="T835" s="14"/>
      <c r="U835" s="14"/>
      <c r="V835" s="14"/>
      <c r="W835" s="14"/>
      <c r="X835" s="12" t="s">
        <v>828</v>
      </c>
      <c r="Y835" s="13" t="s">
        <v>71</v>
      </c>
    </row>
    <row r="836" ht="25.5" hidden="1">
      <c r="A836" s="19" t="s">
        <v>410</v>
      </c>
      <c r="B836" s="20" t="s">
        <v>313</v>
      </c>
      <c r="C836" s="21" t="s">
        <v>1070</v>
      </c>
      <c r="D836" s="22">
        <f t="shared" si="131"/>
        <v>7338270.6799999997</v>
      </c>
      <c r="E836" s="22"/>
      <c r="F836" s="22"/>
      <c r="G836" s="22"/>
      <c r="H836" s="22"/>
      <c r="I836" s="22"/>
      <c r="J836" s="22"/>
      <c r="K836" s="22"/>
      <c r="L836" s="22"/>
      <c r="M836" s="14"/>
      <c r="N836" s="14">
        <v>6460795.6399999997</v>
      </c>
      <c r="O836" s="14"/>
      <c r="P836" s="14"/>
      <c r="Q836" s="14"/>
      <c r="R836" s="14">
        <v>877475.04000000004</v>
      </c>
      <c r="S836" s="14"/>
      <c r="T836" s="14"/>
      <c r="U836" s="14"/>
      <c r="V836" s="14"/>
      <c r="W836" s="14"/>
      <c r="X836" s="12" t="s">
        <v>828</v>
      </c>
      <c r="Y836" s="13" t="s">
        <v>74</v>
      </c>
    </row>
    <row r="837" hidden="1">
      <c r="A837" s="19" t="s">
        <v>412</v>
      </c>
      <c r="B837" s="20" t="s">
        <v>313</v>
      </c>
      <c r="C837" s="21" t="s">
        <v>1071</v>
      </c>
      <c r="D837" s="22">
        <f t="shared" si="131"/>
        <v>2778508.9199999999</v>
      </c>
      <c r="E837" s="22"/>
      <c r="F837" s="22"/>
      <c r="G837" s="22"/>
      <c r="H837" s="22"/>
      <c r="I837" s="22"/>
      <c r="J837" s="22"/>
      <c r="K837" s="22"/>
      <c r="L837" s="22">
        <v>1</v>
      </c>
      <c r="M837" s="14">
        <v>2778508.9199999999</v>
      </c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2" t="s">
        <v>828</v>
      </c>
      <c r="Y837" s="13" t="s">
        <v>149</v>
      </c>
    </row>
    <row r="838" hidden="1">
      <c r="A838" s="19" t="s">
        <v>414</v>
      </c>
      <c r="B838" s="20" t="s">
        <v>313</v>
      </c>
      <c r="C838" s="21" t="s">
        <v>1072</v>
      </c>
      <c r="D838" s="22">
        <f t="shared" si="131"/>
        <v>23997086.760000002</v>
      </c>
      <c r="E838" s="22"/>
      <c r="F838" s="22"/>
      <c r="G838" s="22"/>
      <c r="H838" s="22"/>
      <c r="I838" s="22"/>
      <c r="J838" s="22"/>
      <c r="K838" s="22"/>
      <c r="L838" s="22">
        <v>2</v>
      </c>
      <c r="M838" s="14">
        <v>23997086.760000002</v>
      </c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2" t="s">
        <v>828</v>
      </c>
      <c r="Y838" s="13" t="s">
        <v>71</v>
      </c>
    </row>
    <row r="839" hidden="1">
      <c r="A839" s="19" t="s">
        <v>416</v>
      </c>
      <c r="B839" s="20" t="s">
        <v>313</v>
      </c>
      <c r="C839" s="21" t="s">
        <v>1073</v>
      </c>
      <c r="D839" s="22">
        <f t="shared" si="131"/>
        <v>3446053.52</v>
      </c>
      <c r="E839" s="22">
        <v>3446053.52</v>
      </c>
      <c r="F839" s="22"/>
      <c r="G839" s="22"/>
      <c r="H839" s="22"/>
      <c r="I839" s="22"/>
      <c r="J839" s="22"/>
      <c r="K839" s="22"/>
      <c r="L839" s="22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2" t="s">
        <v>828</v>
      </c>
      <c r="Y839" s="13" t="s">
        <v>71</v>
      </c>
    </row>
    <row r="840" hidden="1">
      <c r="A840" s="19" t="s">
        <v>418</v>
      </c>
      <c r="B840" s="20" t="s">
        <v>313</v>
      </c>
      <c r="C840" s="21" t="s">
        <v>1074</v>
      </c>
      <c r="D840" s="22">
        <f t="shared" si="131"/>
        <v>21099202.550000001</v>
      </c>
      <c r="E840" s="22"/>
      <c r="F840" s="22"/>
      <c r="G840" s="22"/>
      <c r="H840" s="22">
        <v>4819872.9900000002</v>
      </c>
      <c r="I840" s="22">
        <v>16279329.560000001</v>
      </c>
      <c r="J840" s="22"/>
      <c r="K840" s="22"/>
      <c r="L840" s="22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2" t="s">
        <v>828</v>
      </c>
      <c r="Y840" s="13" t="s">
        <v>71</v>
      </c>
    </row>
    <row r="841" hidden="1">
      <c r="A841" s="19" t="s">
        <v>420</v>
      </c>
      <c r="B841" s="20" t="s">
        <v>313</v>
      </c>
      <c r="C841" s="21" t="s">
        <v>1075</v>
      </c>
      <c r="D841" s="22">
        <f t="shared" si="131"/>
        <v>8335526.7599999998</v>
      </c>
      <c r="E841" s="22"/>
      <c r="F841" s="22"/>
      <c r="G841" s="22"/>
      <c r="H841" s="22"/>
      <c r="I841" s="22"/>
      <c r="J841" s="22"/>
      <c r="K841" s="22"/>
      <c r="L841" s="22">
        <v>3</v>
      </c>
      <c r="M841" s="14">
        <v>8335526.7599999998</v>
      </c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2" t="s">
        <v>828</v>
      </c>
      <c r="Y841" s="13" t="s">
        <v>71</v>
      </c>
    </row>
    <row r="842" hidden="1">
      <c r="A842" s="19" t="s">
        <v>422</v>
      </c>
      <c r="B842" s="20" t="s">
        <v>313</v>
      </c>
      <c r="C842" s="21" t="s">
        <v>1076</v>
      </c>
      <c r="D842" s="22">
        <f t="shared" si="131"/>
        <v>2778508.9199999999</v>
      </c>
      <c r="E842" s="22"/>
      <c r="F842" s="22"/>
      <c r="G842" s="22"/>
      <c r="H842" s="22"/>
      <c r="I842" s="22"/>
      <c r="J842" s="22"/>
      <c r="K842" s="22"/>
      <c r="L842" s="22">
        <v>1</v>
      </c>
      <c r="M842" s="14">
        <v>2778508.9199999999</v>
      </c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2" t="s">
        <v>828</v>
      </c>
      <c r="Y842" s="13" t="s">
        <v>71</v>
      </c>
    </row>
    <row r="843" hidden="1">
      <c r="A843" s="19" t="s">
        <v>424</v>
      </c>
      <c r="B843" s="20" t="s">
        <v>313</v>
      </c>
      <c r="C843" s="21" t="s">
        <v>1077</v>
      </c>
      <c r="D843" s="22">
        <f t="shared" si="131"/>
        <v>16671053.52</v>
      </c>
      <c r="E843" s="22"/>
      <c r="F843" s="22"/>
      <c r="G843" s="22"/>
      <c r="H843" s="22"/>
      <c r="I843" s="22"/>
      <c r="J843" s="22"/>
      <c r="K843" s="22"/>
      <c r="L843" s="22">
        <v>6</v>
      </c>
      <c r="M843" s="14">
        <v>16671053.52</v>
      </c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2" t="s">
        <v>828</v>
      </c>
      <c r="Y843" s="13" t="s">
        <v>71</v>
      </c>
    </row>
    <row r="844">
      <c r="A844" s="19" t="s">
        <v>426</v>
      </c>
      <c r="B844" s="20" t="s">
        <v>313</v>
      </c>
      <c r="C844" s="21" t="s">
        <v>1078</v>
      </c>
      <c r="D844" s="22">
        <f t="shared" si="131"/>
        <v>45587346.659999996</v>
      </c>
      <c r="E844" s="22"/>
      <c r="F844" s="22"/>
      <c r="G844" s="22"/>
      <c r="H844" s="22">
        <v>2186746.3999999999</v>
      </c>
      <c r="I844" s="22">
        <v>7385830.5800000001</v>
      </c>
      <c r="J844" s="22"/>
      <c r="K844" s="22"/>
      <c r="L844" s="22"/>
      <c r="M844" s="14"/>
      <c r="N844" s="14">
        <v>13219114.68</v>
      </c>
      <c r="O844" s="14">
        <v>22795655</v>
      </c>
      <c r="P844" s="14"/>
      <c r="Q844" s="14"/>
      <c r="R844" s="14"/>
      <c r="S844" s="14"/>
      <c r="T844" s="14"/>
      <c r="U844" s="14"/>
      <c r="V844" s="14"/>
      <c r="W844" s="14"/>
      <c r="X844" s="12" t="s">
        <v>828</v>
      </c>
      <c r="Y844" s="13" t="s">
        <v>71</v>
      </c>
    </row>
    <row r="845" hidden="1">
      <c r="A845" s="19" t="s">
        <v>428</v>
      </c>
      <c r="B845" s="20" t="s">
        <v>313</v>
      </c>
      <c r="C845" s="21" t="s">
        <v>1079</v>
      </c>
      <c r="D845" s="22">
        <f t="shared" si="131"/>
        <v>27785089.199999999</v>
      </c>
      <c r="E845" s="22"/>
      <c r="F845" s="22"/>
      <c r="G845" s="22"/>
      <c r="H845" s="22"/>
      <c r="I845" s="22"/>
      <c r="J845" s="22"/>
      <c r="K845" s="22"/>
      <c r="L845" s="22">
        <v>10</v>
      </c>
      <c r="M845" s="14">
        <v>27785089.199999999</v>
      </c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2" t="s">
        <v>828</v>
      </c>
      <c r="Y845" s="13" t="s">
        <v>71</v>
      </c>
    </row>
    <row r="846">
      <c r="A846" s="19" t="s">
        <v>430</v>
      </c>
      <c r="B846" s="20" t="s">
        <v>313</v>
      </c>
      <c r="C846" s="21" t="s">
        <v>1080</v>
      </c>
      <c r="D846" s="22">
        <f t="shared" si="131"/>
        <v>13167028.140000001</v>
      </c>
      <c r="E846" s="22"/>
      <c r="F846" s="22"/>
      <c r="G846" s="22"/>
      <c r="H846" s="22"/>
      <c r="I846" s="22"/>
      <c r="J846" s="22"/>
      <c r="K846" s="22"/>
      <c r="L846" s="22"/>
      <c r="M846" s="14"/>
      <c r="N846" s="14"/>
      <c r="O846" s="14">
        <v>13167028.140000001</v>
      </c>
      <c r="P846" s="14"/>
      <c r="Q846" s="14"/>
      <c r="R846" s="14"/>
      <c r="S846" s="14"/>
      <c r="T846" s="14"/>
      <c r="U846" s="14"/>
      <c r="V846" s="14"/>
      <c r="W846" s="14"/>
      <c r="X846" s="12" t="s">
        <v>828</v>
      </c>
      <c r="Y846" s="13" t="s">
        <v>74</v>
      </c>
    </row>
    <row r="847" hidden="1">
      <c r="A847" s="19" t="s">
        <v>432</v>
      </c>
      <c r="B847" s="20" t="s">
        <v>313</v>
      </c>
      <c r="C847" s="21" t="s">
        <v>1081</v>
      </c>
      <c r="D847" s="22">
        <f t="shared" si="131"/>
        <v>5133741.4199999999</v>
      </c>
      <c r="E847" s="22">
        <v>1568027.1000000001</v>
      </c>
      <c r="F847" s="22"/>
      <c r="G847" s="22"/>
      <c r="H847" s="22">
        <v>981054.27000000002</v>
      </c>
      <c r="I847" s="22">
        <v>2584660.0499999998</v>
      </c>
      <c r="J847" s="22"/>
      <c r="K847" s="22"/>
      <c r="L847" s="22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2" t="s">
        <v>828</v>
      </c>
      <c r="Y847" s="13" t="s">
        <v>71</v>
      </c>
    </row>
    <row r="848" hidden="1">
      <c r="A848" s="19" t="s">
        <v>434</v>
      </c>
      <c r="B848" s="20" t="s">
        <v>313</v>
      </c>
      <c r="C848" s="21" t="s">
        <v>1082</v>
      </c>
      <c r="D848" s="22">
        <f t="shared" si="131"/>
        <v>6566670.5999999996</v>
      </c>
      <c r="E848" s="22">
        <v>2005694.6000000001</v>
      </c>
      <c r="F848" s="22"/>
      <c r="G848" s="22"/>
      <c r="H848" s="22">
        <v>1254886</v>
      </c>
      <c r="I848" s="22">
        <v>3306090</v>
      </c>
      <c r="J848" s="22"/>
      <c r="K848" s="22"/>
      <c r="L848" s="22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2" t="s">
        <v>828</v>
      </c>
      <c r="Y848" s="13" t="s">
        <v>71</v>
      </c>
    </row>
    <row r="849" hidden="1">
      <c r="A849" s="19" t="s">
        <v>436</v>
      </c>
      <c r="B849" s="20" t="s">
        <v>313</v>
      </c>
      <c r="C849" s="21" t="s">
        <v>1083</v>
      </c>
      <c r="D849" s="22">
        <f t="shared" si="131"/>
        <v>6566670.5999999996</v>
      </c>
      <c r="E849" s="22">
        <v>2005694.6000000001</v>
      </c>
      <c r="F849" s="22"/>
      <c r="G849" s="22"/>
      <c r="H849" s="22">
        <v>1254886</v>
      </c>
      <c r="I849" s="22">
        <v>3306090</v>
      </c>
      <c r="J849" s="22"/>
      <c r="K849" s="22"/>
      <c r="L849" s="22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2" t="s">
        <v>828</v>
      </c>
      <c r="Y849" s="13" t="s">
        <v>71</v>
      </c>
    </row>
    <row r="850">
      <c r="A850" s="19" t="s">
        <v>438</v>
      </c>
      <c r="B850" s="20" t="s">
        <v>313</v>
      </c>
      <c r="C850" s="21" t="s">
        <v>1084</v>
      </c>
      <c r="D850" s="22">
        <f t="shared" si="131"/>
        <v>20491753.16</v>
      </c>
      <c r="E850" s="22"/>
      <c r="F850" s="22"/>
      <c r="G850" s="22"/>
      <c r="H850" s="22"/>
      <c r="I850" s="22"/>
      <c r="J850" s="22"/>
      <c r="K850" s="22"/>
      <c r="L850" s="22"/>
      <c r="M850" s="14"/>
      <c r="N850" s="14"/>
      <c r="O850" s="14">
        <v>20491753.16</v>
      </c>
      <c r="P850" s="14"/>
      <c r="Q850" s="14"/>
      <c r="R850" s="14"/>
      <c r="S850" s="14"/>
      <c r="T850" s="14"/>
      <c r="U850" s="14"/>
      <c r="V850" s="14"/>
      <c r="W850" s="14"/>
      <c r="X850" s="12" t="s">
        <v>828</v>
      </c>
      <c r="Y850" s="13" t="s">
        <v>74</v>
      </c>
    </row>
    <row r="851" hidden="1">
      <c r="A851" s="19" t="s">
        <v>440</v>
      </c>
      <c r="B851" s="20" t="s">
        <v>313</v>
      </c>
      <c r="C851" s="21" t="s">
        <v>497</v>
      </c>
      <c r="D851" s="22">
        <f t="shared" si="131"/>
        <v>26552303.57</v>
      </c>
      <c r="E851" s="22"/>
      <c r="F851" s="22"/>
      <c r="G851" s="22"/>
      <c r="H851" s="22"/>
      <c r="I851" s="22"/>
      <c r="J851" s="22"/>
      <c r="K851" s="22"/>
      <c r="L851" s="22"/>
      <c r="M851" s="14"/>
      <c r="N851" s="14">
        <v>26552303.57</v>
      </c>
      <c r="O851" s="14"/>
      <c r="P851" s="14"/>
      <c r="Q851" s="14"/>
      <c r="R851" s="14"/>
      <c r="S851" s="14"/>
      <c r="T851" s="14"/>
      <c r="U851" s="14"/>
      <c r="V851" s="14"/>
      <c r="W851" s="14"/>
      <c r="X851" s="12" t="s">
        <v>828</v>
      </c>
      <c r="Y851" s="13" t="s">
        <v>74</v>
      </c>
    </row>
    <row r="852" hidden="1">
      <c r="A852" s="19" t="s">
        <v>442</v>
      </c>
      <c r="B852" s="20" t="s">
        <v>313</v>
      </c>
      <c r="C852" s="21" t="s">
        <v>501</v>
      </c>
      <c r="D852" s="22">
        <f t="shared" si="131"/>
        <v>1563340.3200000001</v>
      </c>
      <c r="E852" s="22"/>
      <c r="F852" s="22"/>
      <c r="G852" s="22"/>
      <c r="H852" s="22"/>
      <c r="I852" s="22"/>
      <c r="J852" s="22"/>
      <c r="K852" s="22"/>
      <c r="L852" s="22"/>
      <c r="M852" s="14"/>
      <c r="N852" s="14"/>
      <c r="O852" s="14"/>
      <c r="P852" s="14"/>
      <c r="Q852" s="14"/>
      <c r="R852" s="14">
        <v>1563340.3200000001</v>
      </c>
      <c r="S852" s="14"/>
      <c r="T852" s="14"/>
      <c r="U852" s="14"/>
      <c r="V852" s="14"/>
      <c r="W852" s="14"/>
      <c r="X852" s="12" t="s">
        <v>828</v>
      </c>
      <c r="Y852" s="13" t="s">
        <v>74</v>
      </c>
    </row>
    <row r="853">
      <c r="A853" s="19" t="s">
        <v>444</v>
      </c>
      <c r="B853" s="20" t="s">
        <v>313</v>
      </c>
      <c r="C853" s="21" t="s">
        <v>1085</v>
      </c>
      <c r="D853" s="22">
        <f t="shared" si="131"/>
        <v>11161563.199999999</v>
      </c>
      <c r="E853" s="22"/>
      <c r="F853" s="22"/>
      <c r="G853" s="22"/>
      <c r="H853" s="22"/>
      <c r="I853" s="22"/>
      <c r="J853" s="22"/>
      <c r="K853" s="22"/>
      <c r="L853" s="22"/>
      <c r="M853" s="14"/>
      <c r="N853" s="14"/>
      <c r="O853" s="14">
        <v>11161563.199999999</v>
      </c>
      <c r="P853" s="14"/>
      <c r="Q853" s="14"/>
      <c r="R853" s="14"/>
      <c r="S853" s="14"/>
      <c r="T853" s="14"/>
      <c r="U853" s="14"/>
      <c r="V853" s="14"/>
      <c r="W853" s="14"/>
      <c r="X853" s="12" t="s">
        <v>828</v>
      </c>
      <c r="Y853" s="13" t="s">
        <v>74</v>
      </c>
    </row>
    <row r="854" hidden="1">
      <c r="A854" s="19" t="s">
        <v>446</v>
      </c>
      <c r="B854" s="20" t="s">
        <v>313</v>
      </c>
      <c r="C854" s="21" t="s">
        <v>507</v>
      </c>
      <c r="D854" s="22">
        <f t="shared" si="131"/>
        <v>12333790.220000001</v>
      </c>
      <c r="E854" s="22"/>
      <c r="F854" s="22"/>
      <c r="G854" s="22"/>
      <c r="H854" s="22"/>
      <c r="I854" s="22"/>
      <c r="J854" s="22"/>
      <c r="K854" s="22"/>
      <c r="L854" s="22"/>
      <c r="M854" s="14"/>
      <c r="N854" s="14">
        <v>12333790.220000001</v>
      </c>
      <c r="O854" s="14"/>
      <c r="P854" s="14"/>
      <c r="Q854" s="14"/>
      <c r="R854" s="14"/>
      <c r="S854" s="14"/>
      <c r="T854" s="14"/>
      <c r="U854" s="14"/>
      <c r="V854" s="14"/>
      <c r="W854" s="14"/>
      <c r="X854" s="12" t="s">
        <v>828</v>
      </c>
      <c r="Y854" s="13" t="s">
        <v>74</v>
      </c>
    </row>
    <row r="855" ht="25.5" hidden="1">
      <c r="A855" s="19" t="s">
        <v>448</v>
      </c>
      <c r="B855" s="20" t="s">
        <v>313</v>
      </c>
      <c r="C855" s="21" t="s">
        <v>519</v>
      </c>
      <c r="D855" s="22">
        <f t="shared" si="131"/>
        <v>2778508.9199999999</v>
      </c>
      <c r="E855" s="22"/>
      <c r="F855" s="22"/>
      <c r="G855" s="22"/>
      <c r="H855" s="22"/>
      <c r="I855" s="22"/>
      <c r="J855" s="22"/>
      <c r="K855" s="22"/>
      <c r="L855" s="22">
        <v>1</v>
      </c>
      <c r="M855" s="14">
        <v>2778508.9199999999</v>
      </c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2" t="s">
        <v>828</v>
      </c>
      <c r="Y855" s="13" t="s">
        <v>74</v>
      </c>
    </row>
    <row r="856" hidden="1">
      <c r="A856" s="19" t="s">
        <v>450</v>
      </c>
      <c r="B856" s="20" t="s">
        <v>313</v>
      </c>
      <c r="C856" s="21" t="s">
        <v>1086</v>
      </c>
      <c r="D856" s="22">
        <f t="shared" si="131"/>
        <v>10325323.969999999</v>
      </c>
      <c r="E856" s="22">
        <v>3153720.9300000002</v>
      </c>
      <c r="F856" s="22"/>
      <c r="G856" s="22"/>
      <c r="H856" s="22">
        <v>1973161.9399999999</v>
      </c>
      <c r="I856" s="22">
        <v>5198441.0999999996</v>
      </c>
      <c r="J856" s="22"/>
      <c r="K856" s="22"/>
      <c r="L856" s="22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2" t="s">
        <v>828</v>
      </c>
      <c r="Y856" s="13" t="s">
        <v>71</v>
      </c>
    </row>
    <row r="857" hidden="1">
      <c r="A857" s="19" t="s">
        <v>452</v>
      </c>
      <c r="B857" s="20" t="s">
        <v>313</v>
      </c>
      <c r="C857" s="21" t="s">
        <v>1087</v>
      </c>
      <c r="D857" s="22">
        <f t="shared" si="131"/>
        <v>8751766.2799999993</v>
      </c>
      <c r="E857" s="22"/>
      <c r="F857" s="22">
        <v>8751766.2799999993</v>
      </c>
      <c r="G857" s="22"/>
      <c r="H857" s="22"/>
      <c r="I857" s="22"/>
      <c r="J857" s="22"/>
      <c r="K857" s="22"/>
      <c r="L857" s="22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2" t="s">
        <v>828</v>
      </c>
      <c r="Y857" s="13" t="s">
        <v>71</v>
      </c>
    </row>
    <row r="858" ht="25.5">
      <c r="A858" s="19" t="s">
        <v>454</v>
      </c>
      <c r="B858" s="20" t="s">
        <v>313</v>
      </c>
      <c r="C858" s="21" t="s">
        <v>1088</v>
      </c>
      <c r="D858" s="22">
        <f t="shared" si="131"/>
        <v>25407750</v>
      </c>
      <c r="E858" s="22"/>
      <c r="F858" s="22"/>
      <c r="G858" s="22"/>
      <c r="H858" s="22"/>
      <c r="I858" s="22"/>
      <c r="J858" s="22"/>
      <c r="K858" s="22"/>
      <c r="L858" s="22"/>
      <c r="M858" s="14"/>
      <c r="N858" s="14"/>
      <c r="O858" s="14">
        <v>25407750</v>
      </c>
      <c r="P858" s="14"/>
      <c r="Q858" s="14"/>
      <c r="R858" s="14"/>
      <c r="S858" s="14"/>
      <c r="T858" s="14"/>
      <c r="U858" s="14"/>
      <c r="V858" s="14"/>
      <c r="W858" s="14"/>
      <c r="X858" s="12" t="s">
        <v>828</v>
      </c>
      <c r="Y858" s="13" t="s">
        <v>71</v>
      </c>
    </row>
    <row r="859" ht="25.5" hidden="1">
      <c r="A859" s="19" t="s">
        <v>456</v>
      </c>
      <c r="B859" s="20" t="s">
        <v>313</v>
      </c>
      <c r="C859" s="21" t="s">
        <v>1089</v>
      </c>
      <c r="D859" s="22">
        <f t="shared" si="131"/>
        <v>8335526.7599999998</v>
      </c>
      <c r="E859" s="22"/>
      <c r="F859" s="22"/>
      <c r="G859" s="22"/>
      <c r="H859" s="22"/>
      <c r="I859" s="22"/>
      <c r="J859" s="22"/>
      <c r="K859" s="22"/>
      <c r="L859" s="22">
        <v>3</v>
      </c>
      <c r="M859" s="14">
        <v>8335526.7599999998</v>
      </c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2" t="s">
        <v>828</v>
      </c>
      <c r="Y859" s="13" t="s">
        <v>71</v>
      </c>
    </row>
    <row r="860" ht="25.5" hidden="1">
      <c r="A860" s="19" t="s">
        <v>458</v>
      </c>
      <c r="B860" s="20" t="s">
        <v>313</v>
      </c>
      <c r="C860" s="21" t="s">
        <v>1090</v>
      </c>
      <c r="D860" s="22">
        <f t="shared" si="131"/>
        <v>3930316.7999999998</v>
      </c>
      <c r="E860" s="22"/>
      <c r="F860" s="22"/>
      <c r="G860" s="22"/>
      <c r="H860" s="22"/>
      <c r="I860" s="22"/>
      <c r="J860" s="22"/>
      <c r="K860" s="22"/>
      <c r="L860" s="22">
        <v>1</v>
      </c>
      <c r="M860" s="14">
        <v>3930316.7999999998</v>
      </c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2" t="s">
        <v>828</v>
      </c>
      <c r="Y860" s="13" t="s">
        <v>74</v>
      </c>
    </row>
    <row r="861" ht="25.5" hidden="1">
      <c r="A861" s="19" t="s">
        <v>460</v>
      </c>
      <c r="B861" s="20" t="s">
        <v>313</v>
      </c>
      <c r="C861" s="21" t="s">
        <v>1091</v>
      </c>
      <c r="D861" s="22">
        <f t="shared" si="131"/>
        <v>18757051.84</v>
      </c>
      <c r="E861" s="22">
        <v>7643016.1600000001</v>
      </c>
      <c r="F861" s="22"/>
      <c r="G861" s="22"/>
      <c r="H861" s="22"/>
      <c r="I861" s="22"/>
      <c r="J861" s="22"/>
      <c r="K861" s="22"/>
      <c r="L861" s="22">
        <v>4</v>
      </c>
      <c r="M861" s="14">
        <v>11114035.68</v>
      </c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2" t="s">
        <v>828</v>
      </c>
      <c r="Y861" s="13" t="s">
        <v>71</v>
      </c>
    </row>
    <row r="862" hidden="1">
      <c r="A862" s="19" t="s">
        <v>462</v>
      </c>
      <c r="B862" s="20" t="s">
        <v>313</v>
      </c>
      <c r="C862" s="21" t="s">
        <v>1092</v>
      </c>
      <c r="D862" s="22">
        <f t="shared" si="131"/>
        <v>2778508.9199999999</v>
      </c>
      <c r="E862" s="22"/>
      <c r="F862" s="22"/>
      <c r="G862" s="22"/>
      <c r="H862" s="22"/>
      <c r="I862" s="22"/>
      <c r="J862" s="22"/>
      <c r="K862" s="22"/>
      <c r="L862" s="22">
        <v>1</v>
      </c>
      <c r="M862" s="14">
        <v>2778508.9199999999</v>
      </c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2" t="s">
        <v>828</v>
      </c>
      <c r="Y862" s="13"/>
    </row>
    <row r="863" hidden="1">
      <c r="A863" s="19" t="s">
        <v>464</v>
      </c>
      <c r="B863" s="20" t="s">
        <v>313</v>
      </c>
      <c r="C863" s="21" t="s">
        <v>1093</v>
      </c>
      <c r="D863" s="22">
        <f t="shared" si="131"/>
        <v>7999028.9199999999</v>
      </c>
      <c r="E863" s="22"/>
      <c r="F863" s="22"/>
      <c r="G863" s="22"/>
      <c r="H863" s="22"/>
      <c r="I863" s="22"/>
      <c r="J863" s="22"/>
      <c r="K863" s="22"/>
      <c r="L863" s="22">
        <v>2</v>
      </c>
      <c r="M863" s="14">
        <v>7999028.9199999999</v>
      </c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2" t="s">
        <v>828</v>
      </c>
      <c r="Y863" s="13" t="s">
        <v>74</v>
      </c>
    </row>
    <row r="864" ht="25.5" hidden="1">
      <c r="A864" s="19" t="s">
        <v>466</v>
      </c>
      <c r="B864" s="20" t="s">
        <v>313</v>
      </c>
      <c r="C864" s="21" t="s">
        <v>1094</v>
      </c>
      <c r="D864" s="22">
        <f t="shared" si="131"/>
        <v>7357705.0399999991</v>
      </c>
      <c r="E864" s="22"/>
      <c r="F864" s="22"/>
      <c r="G864" s="22"/>
      <c r="H864" s="22">
        <v>2024365.1899999999</v>
      </c>
      <c r="I864" s="22">
        <v>5333339.8499999996</v>
      </c>
      <c r="J864" s="22"/>
      <c r="K864" s="22"/>
      <c r="L864" s="22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2" t="s">
        <v>828</v>
      </c>
      <c r="Y864" s="13" t="s">
        <v>71</v>
      </c>
    </row>
    <row r="865" ht="25.5" hidden="1">
      <c r="A865" s="19" t="s">
        <v>468</v>
      </c>
      <c r="B865" s="20" t="s">
        <v>313</v>
      </c>
      <c r="C865" s="21" t="s">
        <v>1095</v>
      </c>
      <c r="D865" s="22">
        <f t="shared" si="131"/>
        <v>19044035.02</v>
      </c>
      <c r="E865" s="22"/>
      <c r="F865" s="22"/>
      <c r="G865" s="22"/>
      <c r="H865" s="22"/>
      <c r="I865" s="22"/>
      <c r="J865" s="22"/>
      <c r="K865" s="22"/>
      <c r="L865" s="22"/>
      <c r="M865" s="14"/>
      <c r="N865" s="14">
        <v>19044035.02</v>
      </c>
      <c r="O865" s="14"/>
      <c r="P865" s="14"/>
      <c r="Q865" s="14"/>
      <c r="R865" s="14"/>
      <c r="S865" s="14"/>
      <c r="T865" s="14"/>
      <c r="U865" s="14"/>
      <c r="V865" s="14"/>
      <c r="W865" s="14"/>
      <c r="X865" s="12" t="s">
        <v>828</v>
      </c>
      <c r="Y865" s="13" t="s">
        <v>74</v>
      </c>
    </row>
    <row r="866" ht="25.5" hidden="1">
      <c r="A866" s="19" t="s">
        <v>470</v>
      </c>
      <c r="B866" s="20" t="s">
        <v>313</v>
      </c>
      <c r="C866" s="21" t="s">
        <v>1096</v>
      </c>
      <c r="D866" s="22">
        <f t="shared" si="131"/>
        <v>8042515.5700000003</v>
      </c>
      <c r="E866" s="22"/>
      <c r="F866" s="22"/>
      <c r="G866" s="22"/>
      <c r="H866" s="22"/>
      <c r="I866" s="22"/>
      <c r="J866" s="22"/>
      <c r="K866" s="22"/>
      <c r="L866" s="22"/>
      <c r="M866" s="14"/>
      <c r="N866" s="14">
        <v>8042515.5700000003</v>
      </c>
      <c r="O866" s="14"/>
      <c r="P866" s="14"/>
      <c r="Q866" s="14"/>
      <c r="R866" s="14"/>
      <c r="S866" s="14"/>
      <c r="T866" s="14"/>
      <c r="U866" s="14"/>
      <c r="V866" s="14"/>
      <c r="W866" s="14"/>
      <c r="X866" s="12" t="s">
        <v>828</v>
      </c>
      <c r="Y866" s="13" t="s">
        <v>71</v>
      </c>
    </row>
    <row r="867" ht="25.5" hidden="1">
      <c r="A867" s="19" t="s">
        <v>472</v>
      </c>
      <c r="B867" s="20" t="s">
        <v>313</v>
      </c>
      <c r="C867" s="21" t="s">
        <v>1097</v>
      </c>
      <c r="D867" s="22">
        <f t="shared" si="131"/>
        <v>5243806.1799999997</v>
      </c>
      <c r="E867" s="22"/>
      <c r="F867" s="22"/>
      <c r="G867" s="22"/>
      <c r="H867" s="22"/>
      <c r="I867" s="22"/>
      <c r="J867" s="22"/>
      <c r="K867" s="22"/>
      <c r="L867" s="22"/>
      <c r="M867" s="14"/>
      <c r="N867" s="14">
        <v>5243806.1799999997</v>
      </c>
      <c r="O867" s="14"/>
      <c r="P867" s="14"/>
      <c r="Q867" s="14"/>
      <c r="R867" s="14"/>
      <c r="S867" s="14"/>
      <c r="T867" s="14"/>
      <c r="U867" s="14"/>
      <c r="V867" s="14"/>
      <c r="W867" s="14"/>
      <c r="X867" s="12" t="s">
        <v>828</v>
      </c>
      <c r="Y867" s="13" t="s">
        <v>71</v>
      </c>
    </row>
    <row r="868" ht="25.5" hidden="1">
      <c r="A868" s="19" t="s">
        <v>474</v>
      </c>
      <c r="B868" s="20" t="s">
        <v>313</v>
      </c>
      <c r="C868" s="21" t="s">
        <v>1098</v>
      </c>
      <c r="D868" s="22">
        <f t="shared" si="131"/>
        <v>5557017.8399999999</v>
      </c>
      <c r="E868" s="22"/>
      <c r="F868" s="22"/>
      <c r="G868" s="22"/>
      <c r="H868" s="22"/>
      <c r="I868" s="22"/>
      <c r="J868" s="22"/>
      <c r="K868" s="22"/>
      <c r="L868" s="22">
        <v>2</v>
      </c>
      <c r="M868" s="14">
        <v>5557017.8399999999</v>
      </c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2" t="s">
        <v>828</v>
      </c>
      <c r="Y868" s="13" t="s">
        <v>71</v>
      </c>
    </row>
    <row r="869" ht="25.5" hidden="1">
      <c r="A869" s="19" t="s">
        <v>476</v>
      </c>
      <c r="B869" s="20" t="s">
        <v>313</v>
      </c>
      <c r="C869" s="21" t="s">
        <v>1099</v>
      </c>
      <c r="D869" s="22">
        <f t="shared" si="131"/>
        <v>8335526.7599999998</v>
      </c>
      <c r="E869" s="22"/>
      <c r="F869" s="22"/>
      <c r="G869" s="22"/>
      <c r="H869" s="22"/>
      <c r="I869" s="22"/>
      <c r="J869" s="22"/>
      <c r="K869" s="22"/>
      <c r="L869" s="22">
        <v>3</v>
      </c>
      <c r="M869" s="14">
        <v>8335526.7599999998</v>
      </c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2" t="s">
        <v>828</v>
      </c>
      <c r="Y869" s="13" t="s">
        <v>74</v>
      </c>
    </row>
    <row r="870" ht="25.5" hidden="1">
      <c r="A870" s="19" t="s">
        <v>478</v>
      </c>
      <c r="B870" s="20" t="s">
        <v>313</v>
      </c>
      <c r="C870" s="21" t="s">
        <v>1100</v>
      </c>
      <c r="D870" s="22">
        <f t="shared" si="131"/>
        <v>9485313.8200000003</v>
      </c>
      <c r="E870" s="22"/>
      <c r="F870" s="22"/>
      <c r="G870" s="22"/>
      <c r="H870" s="22"/>
      <c r="I870" s="22"/>
      <c r="J870" s="22"/>
      <c r="K870" s="22"/>
      <c r="L870" s="22"/>
      <c r="M870" s="14"/>
      <c r="N870" s="14">
        <v>9485313.8200000003</v>
      </c>
      <c r="O870" s="14"/>
      <c r="P870" s="14"/>
      <c r="Q870" s="14"/>
      <c r="R870" s="14"/>
      <c r="S870" s="14"/>
      <c r="T870" s="14"/>
      <c r="U870" s="14"/>
      <c r="V870" s="14"/>
      <c r="W870" s="14"/>
      <c r="X870" s="12" t="s">
        <v>828</v>
      </c>
      <c r="Y870" s="13" t="s">
        <v>74</v>
      </c>
    </row>
    <row r="871" ht="25.5">
      <c r="A871" s="19" t="s">
        <v>480</v>
      </c>
      <c r="B871" s="20" t="s">
        <v>313</v>
      </c>
      <c r="C871" s="21" t="s">
        <v>1101</v>
      </c>
      <c r="D871" s="22">
        <f t="shared" si="131"/>
        <v>32097922.600000001</v>
      </c>
      <c r="E871" s="22"/>
      <c r="F871" s="22"/>
      <c r="G871" s="22"/>
      <c r="H871" s="22"/>
      <c r="I871" s="22"/>
      <c r="J871" s="22"/>
      <c r="K871" s="22"/>
      <c r="L871" s="22"/>
      <c r="M871" s="14"/>
      <c r="N871" s="14"/>
      <c r="O871" s="14">
        <v>32097922.600000001</v>
      </c>
      <c r="P871" s="14"/>
      <c r="Q871" s="14"/>
      <c r="R871" s="14"/>
      <c r="S871" s="14"/>
      <c r="T871" s="14"/>
      <c r="U871" s="14"/>
      <c r="V871" s="14"/>
      <c r="W871" s="14"/>
      <c r="X871" s="12" t="s">
        <v>828</v>
      </c>
      <c r="Y871" s="13" t="s">
        <v>71</v>
      </c>
    </row>
    <row r="872" hidden="1">
      <c r="A872" s="19" t="s">
        <v>482</v>
      </c>
      <c r="B872" s="20" t="s">
        <v>313</v>
      </c>
      <c r="C872" s="21" t="s">
        <v>1102</v>
      </c>
      <c r="D872" s="22">
        <f t="shared" si="131"/>
        <v>2778508.9199999999</v>
      </c>
      <c r="E872" s="22"/>
      <c r="F872" s="22"/>
      <c r="G872" s="22"/>
      <c r="H872" s="22"/>
      <c r="I872" s="22"/>
      <c r="J872" s="22"/>
      <c r="K872" s="22"/>
      <c r="L872" s="22">
        <v>1</v>
      </c>
      <c r="M872" s="14">
        <v>2778508.9199999999</v>
      </c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2" t="s">
        <v>828</v>
      </c>
      <c r="Y872" s="13" t="s">
        <v>74</v>
      </c>
    </row>
    <row r="873">
      <c r="A873" s="19" t="s">
        <v>484</v>
      </c>
      <c r="B873" s="20" t="s">
        <v>313</v>
      </c>
      <c r="C873" s="21" t="s">
        <v>1103</v>
      </c>
      <c r="D873" s="22">
        <f t="shared" si="131"/>
        <v>28636017.870000001</v>
      </c>
      <c r="E873" s="22"/>
      <c r="F873" s="22"/>
      <c r="G873" s="22"/>
      <c r="H873" s="22"/>
      <c r="I873" s="22"/>
      <c r="J873" s="22"/>
      <c r="K873" s="22"/>
      <c r="L873" s="22"/>
      <c r="M873" s="14"/>
      <c r="N873" s="14"/>
      <c r="O873" s="14">
        <v>28636017.870000001</v>
      </c>
      <c r="P873" s="14"/>
      <c r="Q873" s="14"/>
      <c r="R873" s="14"/>
      <c r="S873" s="14"/>
      <c r="T873" s="14"/>
      <c r="U873" s="14"/>
      <c r="V873" s="14"/>
      <c r="W873" s="14"/>
      <c r="X873" s="12" t="s">
        <v>828</v>
      </c>
      <c r="Y873" s="13" t="s">
        <v>74</v>
      </c>
    </row>
    <row r="874">
      <c r="A874" s="19" t="s">
        <v>486</v>
      </c>
      <c r="B874" s="20" t="s">
        <v>313</v>
      </c>
      <c r="C874" s="21" t="s">
        <v>1104</v>
      </c>
      <c r="D874" s="22">
        <f t="shared" si="131"/>
        <v>36674916.670000002</v>
      </c>
      <c r="E874" s="22"/>
      <c r="F874" s="22"/>
      <c r="G874" s="22"/>
      <c r="H874" s="22"/>
      <c r="I874" s="22"/>
      <c r="J874" s="22"/>
      <c r="K874" s="22"/>
      <c r="L874" s="22"/>
      <c r="M874" s="14"/>
      <c r="N874" s="14"/>
      <c r="O874" s="14">
        <v>36674916.670000002</v>
      </c>
      <c r="P874" s="14"/>
      <c r="Q874" s="14"/>
      <c r="R874" s="14"/>
      <c r="S874" s="14"/>
      <c r="T874" s="14"/>
      <c r="U874" s="14"/>
      <c r="V874" s="14"/>
      <c r="W874" s="14"/>
      <c r="X874" s="12" t="s">
        <v>828</v>
      </c>
      <c r="Y874" s="13" t="s">
        <v>74</v>
      </c>
    </row>
    <row r="875" hidden="1">
      <c r="A875" s="19" t="s">
        <v>488</v>
      </c>
      <c r="B875" s="20" t="s">
        <v>313</v>
      </c>
      <c r="C875" s="21" t="s">
        <v>1105</v>
      </c>
      <c r="D875" s="22">
        <f t="shared" si="131"/>
        <v>11681230.18</v>
      </c>
      <c r="E875" s="22"/>
      <c r="F875" s="22"/>
      <c r="G875" s="22"/>
      <c r="H875" s="22"/>
      <c r="I875" s="22"/>
      <c r="J875" s="22"/>
      <c r="K875" s="22"/>
      <c r="L875" s="22"/>
      <c r="M875" s="14"/>
      <c r="N875" s="14">
        <v>11681230.18</v>
      </c>
      <c r="O875" s="14"/>
      <c r="P875" s="14"/>
      <c r="Q875" s="14"/>
      <c r="R875" s="14"/>
      <c r="S875" s="14"/>
      <c r="T875" s="14"/>
      <c r="U875" s="14"/>
      <c r="V875" s="14"/>
      <c r="W875" s="14"/>
      <c r="X875" s="12" t="s">
        <v>828</v>
      </c>
      <c r="Y875" s="13" t="s">
        <v>74</v>
      </c>
    </row>
    <row r="876">
      <c r="A876" s="19" t="s">
        <v>490</v>
      </c>
      <c r="B876" s="20" t="s">
        <v>313</v>
      </c>
      <c r="C876" s="24" t="s">
        <v>1106</v>
      </c>
      <c r="D876" s="22">
        <f t="shared" ref="D876:D877" si="132">SUBTOTAL(9,E876:W876)</f>
        <v>14458620.9</v>
      </c>
      <c r="E876" s="22"/>
      <c r="F876" s="22"/>
      <c r="G876" s="22"/>
      <c r="H876" s="22"/>
      <c r="I876" s="22"/>
      <c r="J876" s="22"/>
      <c r="K876" s="22"/>
      <c r="L876" s="22"/>
      <c r="M876" s="14"/>
      <c r="N876" s="14"/>
      <c r="O876" s="14">
        <v>14458620.9</v>
      </c>
      <c r="P876" s="14"/>
      <c r="Q876" s="14"/>
      <c r="R876" s="14"/>
      <c r="S876" s="14"/>
      <c r="T876" s="14"/>
      <c r="U876" s="14"/>
      <c r="V876" s="14"/>
      <c r="W876" s="14"/>
      <c r="X876" s="12" t="s">
        <v>828</v>
      </c>
      <c r="Y876" s="18" t="s">
        <v>74</v>
      </c>
    </row>
    <row r="877">
      <c r="A877" s="19" t="s">
        <v>492</v>
      </c>
      <c r="B877" s="20" t="s">
        <v>313</v>
      </c>
      <c r="C877" s="24" t="s">
        <v>1107</v>
      </c>
      <c r="D877" s="22">
        <f t="shared" si="132"/>
        <v>14518969</v>
      </c>
      <c r="E877" s="22"/>
      <c r="F877" s="22"/>
      <c r="G877" s="22"/>
      <c r="H877" s="22"/>
      <c r="I877" s="22"/>
      <c r="J877" s="22"/>
      <c r="K877" s="22"/>
      <c r="L877" s="22"/>
      <c r="M877" s="14"/>
      <c r="N877" s="14"/>
      <c r="O877" s="14">
        <v>14518969</v>
      </c>
      <c r="P877" s="14"/>
      <c r="Q877" s="14"/>
      <c r="R877" s="14"/>
      <c r="S877" s="14"/>
      <c r="T877" s="14"/>
      <c r="U877" s="14"/>
      <c r="V877" s="14"/>
      <c r="W877" s="14"/>
      <c r="X877" s="12" t="s">
        <v>828</v>
      </c>
      <c r="Y877" s="18" t="s">
        <v>74</v>
      </c>
    </row>
    <row r="878" hidden="1">
      <c r="A878" s="19" t="s">
        <v>494</v>
      </c>
      <c r="B878" s="20" t="s">
        <v>313</v>
      </c>
      <c r="C878" s="21" t="s">
        <v>1108</v>
      </c>
      <c r="D878" s="22">
        <f t="shared" si="131"/>
        <v>43233484.799999997</v>
      </c>
      <c r="E878" s="22"/>
      <c r="F878" s="22"/>
      <c r="G878" s="22"/>
      <c r="H878" s="22"/>
      <c r="I878" s="22"/>
      <c r="J878" s="22"/>
      <c r="K878" s="22"/>
      <c r="L878" s="22">
        <v>11</v>
      </c>
      <c r="M878" s="14">
        <v>43233484.799999997</v>
      </c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2" t="s">
        <v>828</v>
      </c>
      <c r="Y878" s="13" t="s">
        <v>71</v>
      </c>
    </row>
    <row r="879" hidden="1">
      <c r="A879" s="19" t="s">
        <v>496</v>
      </c>
      <c r="B879" s="20" t="s">
        <v>313</v>
      </c>
      <c r="C879" s="21" t="s">
        <v>1109</v>
      </c>
      <c r="D879" s="22">
        <f t="shared" si="131"/>
        <v>22228071.359999999</v>
      </c>
      <c r="E879" s="22"/>
      <c r="F879" s="22"/>
      <c r="G879" s="22"/>
      <c r="H879" s="22"/>
      <c r="I879" s="22"/>
      <c r="J879" s="22"/>
      <c r="K879" s="22"/>
      <c r="L879" s="22">
        <v>8</v>
      </c>
      <c r="M879" s="14">
        <v>22228071.359999999</v>
      </c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2" t="s">
        <v>828</v>
      </c>
      <c r="Y879" s="13" t="s">
        <v>71</v>
      </c>
    </row>
    <row r="880" hidden="1">
      <c r="A880" s="19" t="s">
        <v>498</v>
      </c>
      <c r="B880" s="20" t="s">
        <v>313</v>
      </c>
      <c r="C880" s="21" t="s">
        <v>1110</v>
      </c>
      <c r="D880" s="22">
        <f t="shared" si="131"/>
        <v>19449562.440000001</v>
      </c>
      <c r="E880" s="22"/>
      <c r="F880" s="22"/>
      <c r="G880" s="22"/>
      <c r="H880" s="22"/>
      <c r="I880" s="22"/>
      <c r="J880" s="22"/>
      <c r="K880" s="22"/>
      <c r="L880" s="22">
        <v>7</v>
      </c>
      <c r="M880" s="14">
        <v>19449562.440000001</v>
      </c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2" t="s">
        <v>828</v>
      </c>
      <c r="Y880" s="13" t="s">
        <v>71</v>
      </c>
    </row>
    <row r="881" hidden="1">
      <c r="A881" s="19" t="s">
        <v>500</v>
      </c>
      <c r="B881" s="20" t="s">
        <v>313</v>
      </c>
      <c r="C881" s="21" t="s">
        <v>1111</v>
      </c>
      <c r="D881" s="22">
        <f t="shared" si="131"/>
        <v>7724223.5199999996</v>
      </c>
      <c r="E881" s="22">
        <v>7724223.5199999996</v>
      </c>
      <c r="F881" s="22"/>
      <c r="G881" s="22"/>
      <c r="H881" s="22"/>
      <c r="I881" s="22"/>
      <c r="J881" s="22"/>
      <c r="K881" s="22"/>
      <c r="L881" s="22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2" t="s">
        <v>828</v>
      </c>
      <c r="Y881" s="13" t="s">
        <v>71</v>
      </c>
    </row>
    <row r="882" hidden="1">
      <c r="A882" s="19" t="s">
        <v>502</v>
      </c>
      <c r="B882" s="20" t="s">
        <v>313</v>
      </c>
      <c r="C882" s="21" t="s">
        <v>1112</v>
      </c>
      <c r="D882" s="22">
        <f t="shared" si="131"/>
        <v>2778508.9199999999</v>
      </c>
      <c r="E882" s="22"/>
      <c r="F882" s="22"/>
      <c r="G882" s="22"/>
      <c r="H882" s="22"/>
      <c r="I882" s="22"/>
      <c r="J882" s="22"/>
      <c r="K882" s="22"/>
      <c r="L882" s="22">
        <v>1</v>
      </c>
      <c r="M882" s="14">
        <v>2778508.9199999999</v>
      </c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2" t="s">
        <v>828</v>
      </c>
      <c r="Y882" s="13" t="s">
        <v>149</v>
      </c>
    </row>
    <row r="883" hidden="1">
      <c r="A883" s="19" t="s">
        <v>504</v>
      </c>
      <c r="B883" s="20" t="s">
        <v>313</v>
      </c>
      <c r="C883" s="21" t="s">
        <v>1113</v>
      </c>
      <c r="D883" s="22">
        <f t="shared" si="131"/>
        <v>22228071.359999999</v>
      </c>
      <c r="E883" s="22"/>
      <c r="F883" s="22"/>
      <c r="G883" s="22"/>
      <c r="H883" s="22"/>
      <c r="I883" s="22"/>
      <c r="J883" s="22"/>
      <c r="K883" s="22"/>
      <c r="L883" s="22">
        <v>8</v>
      </c>
      <c r="M883" s="14">
        <v>22228071.359999999</v>
      </c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2" t="s">
        <v>828</v>
      </c>
      <c r="Y883" s="13" t="s">
        <v>71</v>
      </c>
    </row>
    <row r="884" ht="25.5" hidden="1">
      <c r="A884" s="19" t="s">
        <v>506</v>
      </c>
      <c r="B884" s="20" t="s">
        <v>313</v>
      </c>
      <c r="C884" s="21" t="s">
        <v>1114</v>
      </c>
      <c r="D884" s="22">
        <f t="shared" si="131"/>
        <v>19651584</v>
      </c>
      <c r="E884" s="22"/>
      <c r="F884" s="22"/>
      <c r="G884" s="22"/>
      <c r="H884" s="22"/>
      <c r="I884" s="22"/>
      <c r="J884" s="22"/>
      <c r="K884" s="22"/>
      <c r="L884" s="22">
        <v>5</v>
      </c>
      <c r="M884" s="14">
        <v>19651584</v>
      </c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2" t="s">
        <v>828</v>
      </c>
      <c r="Y884" s="13" t="s">
        <v>71</v>
      </c>
    </row>
    <row r="885" ht="25.5" hidden="1">
      <c r="A885" s="19" t="s">
        <v>508</v>
      </c>
      <c r="B885" s="20" t="s">
        <v>313</v>
      </c>
      <c r="C885" s="21" t="s">
        <v>1115</v>
      </c>
      <c r="D885" s="22">
        <f t="shared" si="131"/>
        <v>7860633.5999999996</v>
      </c>
      <c r="E885" s="22"/>
      <c r="F885" s="22"/>
      <c r="G885" s="22"/>
      <c r="H885" s="22"/>
      <c r="I885" s="22"/>
      <c r="J885" s="22"/>
      <c r="K885" s="22"/>
      <c r="L885" s="22">
        <v>2</v>
      </c>
      <c r="M885" s="14">
        <v>7860633.5999999996</v>
      </c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2" t="s">
        <v>828</v>
      </c>
      <c r="Y885" s="13" t="s">
        <v>71</v>
      </c>
    </row>
    <row r="886">
      <c r="A886" s="19" t="s">
        <v>510</v>
      </c>
      <c r="B886" s="20" t="s">
        <v>313</v>
      </c>
      <c r="C886" s="21" t="s">
        <v>1116</v>
      </c>
      <c r="D886" s="22">
        <f t="shared" si="131"/>
        <v>10426360.85</v>
      </c>
      <c r="E886" s="22"/>
      <c r="F886" s="22"/>
      <c r="G886" s="22"/>
      <c r="H886" s="22"/>
      <c r="I886" s="22">
        <v>1556089.2</v>
      </c>
      <c r="J886" s="22"/>
      <c r="K886" s="22"/>
      <c r="L886" s="22"/>
      <c r="M886" s="14"/>
      <c r="N886" s="14"/>
      <c r="O886" s="14">
        <v>8870271.6500000004</v>
      </c>
      <c r="P886" s="14"/>
      <c r="Q886" s="14"/>
      <c r="R886" s="14"/>
      <c r="S886" s="14"/>
      <c r="T886" s="14"/>
      <c r="U886" s="14"/>
      <c r="V886" s="14"/>
      <c r="W886" s="14"/>
      <c r="X886" s="12" t="s">
        <v>828</v>
      </c>
      <c r="Y886" s="13" t="s">
        <v>74</v>
      </c>
    </row>
    <row r="887" ht="25.5" hidden="1">
      <c r="A887" s="19" t="s">
        <v>512</v>
      </c>
      <c r="B887" s="20" t="s">
        <v>313</v>
      </c>
      <c r="C887" s="21" t="s">
        <v>1117</v>
      </c>
      <c r="D887" s="22">
        <f t="shared" si="131"/>
        <v>5674138.25</v>
      </c>
      <c r="E887" s="22"/>
      <c r="F887" s="22"/>
      <c r="G887" s="22"/>
      <c r="H887" s="22"/>
      <c r="I887" s="22"/>
      <c r="J887" s="22"/>
      <c r="K887" s="22"/>
      <c r="L887" s="22"/>
      <c r="M887" s="14"/>
      <c r="N887" s="14">
        <v>5674138.25</v>
      </c>
      <c r="O887" s="14"/>
      <c r="P887" s="14"/>
      <c r="Q887" s="14"/>
      <c r="R887" s="14"/>
      <c r="S887" s="14"/>
      <c r="T887" s="14"/>
      <c r="U887" s="14"/>
      <c r="V887" s="14"/>
      <c r="W887" s="14"/>
      <c r="X887" s="12" t="s">
        <v>828</v>
      </c>
      <c r="Y887" s="13" t="s">
        <v>71</v>
      </c>
    </row>
    <row r="888" hidden="1">
      <c r="A888" s="19" t="s">
        <v>514</v>
      </c>
      <c r="B888" s="20" t="s">
        <v>313</v>
      </c>
      <c r="C888" s="21" t="s">
        <v>1118</v>
      </c>
      <c r="D888" s="22">
        <f t="shared" si="131"/>
        <v>29841802.420000002</v>
      </c>
      <c r="E888" s="22"/>
      <c r="F888" s="22"/>
      <c r="G888" s="22"/>
      <c r="H888" s="22"/>
      <c r="I888" s="22"/>
      <c r="J888" s="22"/>
      <c r="K888" s="22"/>
      <c r="L888" s="22"/>
      <c r="M888" s="14"/>
      <c r="N888" s="14">
        <v>29841802.420000002</v>
      </c>
      <c r="O888" s="14"/>
      <c r="P888" s="14"/>
      <c r="Q888" s="14"/>
      <c r="R888" s="14"/>
      <c r="S888" s="14"/>
      <c r="T888" s="14"/>
      <c r="U888" s="14"/>
      <c r="V888" s="14"/>
      <c r="W888" s="14"/>
      <c r="X888" s="12" t="s">
        <v>828</v>
      </c>
      <c r="Y888" s="13" t="s">
        <v>71</v>
      </c>
    </row>
    <row r="889" hidden="1">
      <c r="A889" s="19" t="s">
        <v>516</v>
      </c>
      <c r="B889" s="20" t="s">
        <v>313</v>
      </c>
      <c r="C889" s="21" t="s">
        <v>1119</v>
      </c>
      <c r="D889" s="22">
        <f t="shared" si="131"/>
        <v>2778508.9199999999</v>
      </c>
      <c r="E889" s="22"/>
      <c r="F889" s="22"/>
      <c r="G889" s="22"/>
      <c r="H889" s="22"/>
      <c r="I889" s="22"/>
      <c r="J889" s="22"/>
      <c r="K889" s="22"/>
      <c r="L889" s="22">
        <v>1</v>
      </c>
      <c r="M889" s="14">
        <v>2778508.9199999999</v>
      </c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2" t="s">
        <v>828</v>
      </c>
      <c r="Y889" s="13" t="s">
        <v>71</v>
      </c>
    </row>
    <row r="890" ht="25.5" hidden="1">
      <c r="A890" s="19" t="s">
        <v>518</v>
      </c>
      <c r="B890" s="20" t="s">
        <v>313</v>
      </c>
      <c r="C890" s="21" t="s">
        <v>1120</v>
      </c>
      <c r="D890" s="22">
        <f t="shared" si="131"/>
        <v>13291698.32</v>
      </c>
      <c r="E890" s="22"/>
      <c r="F890" s="22"/>
      <c r="G890" s="22"/>
      <c r="H890" s="22"/>
      <c r="I890" s="22"/>
      <c r="J890" s="22"/>
      <c r="K890" s="22"/>
      <c r="L890" s="22"/>
      <c r="M890" s="14"/>
      <c r="N890" s="14">
        <v>13291698.32</v>
      </c>
      <c r="O890" s="14"/>
      <c r="P890" s="14"/>
      <c r="Q890" s="14"/>
      <c r="R890" s="14"/>
      <c r="S890" s="14"/>
      <c r="T890" s="14"/>
      <c r="U890" s="14"/>
      <c r="V890" s="14"/>
      <c r="W890" s="14"/>
      <c r="X890" s="12" t="s">
        <v>828</v>
      </c>
      <c r="Y890" s="13" t="s">
        <v>71</v>
      </c>
    </row>
    <row r="891" ht="25.5" hidden="1">
      <c r="A891" s="19" t="s">
        <v>520</v>
      </c>
      <c r="B891" s="20" t="s">
        <v>313</v>
      </c>
      <c r="C891" s="21" t="s">
        <v>1121</v>
      </c>
      <c r="D891" s="22">
        <f t="shared" si="131"/>
        <v>6738615</v>
      </c>
      <c r="E891" s="22"/>
      <c r="F891" s="22"/>
      <c r="G891" s="22"/>
      <c r="H891" s="22">
        <v>1539360</v>
      </c>
      <c r="I891" s="22">
        <v>5199255</v>
      </c>
      <c r="J891" s="22"/>
      <c r="K891" s="22"/>
      <c r="L891" s="22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2" t="s">
        <v>828</v>
      </c>
      <c r="Y891" s="13" t="s">
        <v>71</v>
      </c>
    </row>
    <row r="892" ht="25.5" hidden="1">
      <c r="A892" s="19" t="s">
        <v>522</v>
      </c>
      <c r="B892" s="20" t="s">
        <v>313</v>
      </c>
      <c r="C892" s="21" t="s">
        <v>609</v>
      </c>
      <c r="D892" s="22">
        <f t="shared" si="131"/>
        <v>15375467.630000001</v>
      </c>
      <c r="E892" s="22"/>
      <c r="F892" s="22"/>
      <c r="G892" s="22"/>
      <c r="H892" s="22"/>
      <c r="I892" s="22"/>
      <c r="J892" s="22"/>
      <c r="K892" s="22"/>
      <c r="L892" s="22"/>
      <c r="M892" s="14"/>
      <c r="N892" s="14">
        <v>15375467.630000001</v>
      </c>
      <c r="O892" s="14"/>
      <c r="P892" s="14"/>
      <c r="Q892" s="14"/>
      <c r="R892" s="14"/>
      <c r="S892" s="14"/>
      <c r="T892" s="14"/>
      <c r="U892" s="14"/>
      <c r="V892" s="14"/>
      <c r="W892" s="14"/>
      <c r="X892" s="12" t="s">
        <v>828</v>
      </c>
      <c r="Y892" s="13" t="s">
        <v>74</v>
      </c>
    </row>
    <row r="893" ht="25.5">
      <c r="A893" s="19" t="s">
        <v>524</v>
      </c>
      <c r="B893" s="20" t="s">
        <v>313</v>
      </c>
      <c r="C893" s="21" t="s">
        <v>1122</v>
      </c>
      <c r="D893" s="22">
        <f t="shared" ref="D893:D952" si="133">SUM(E893:K893,M893:W893)</f>
        <v>12810553.189999999</v>
      </c>
      <c r="E893" s="22"/>
      <c r="F893" s="22"/>
      <c r="G893" s="22"/>
      <c r="H893" s="22"/>
      <c r="I893" s="22"/>
      <c r="J893" s="22"/>
      <c r="K893" s="22"/>
      <c r="L893" s="22"/>
      <c r="M893" s="14"/>
      <c r="N893" s="14">
        <v>7339119.7800000003</v>
      </c>
      <c r="O893" s="14">
        <v>4474668.4900000002</v>
      </c>
      <c r="P893" s="14"/>
      <c r="Q893" s="14"/>
      <c r="R893" s="14">
        <v>996764.92000000004</v>
      </c>
      <c r="S893" s="14"/>
      <c r="T893" s="14"/>
      <c r="U893" s="14"/>
      <c r="V893" s="14"/>
      <c r="W893" s="14"/>
      <c r="X893" s="12" t="s">
        <v>828</v>
      </c>
      <c r="Y893" s="13" t="s">
        <v>74</v>
      </c>
    </row>
    <row r="894" ht="25.5" hidden="1">
      <c r="A894" s="19" t="s">
        <v>526</v>
      </c>
      <c r="B894" s="20" t="s">
        <v>313</v>
      </c>
      <c r="C894" s="21" t="s">
        <v>1123</v>
      </c>
      <c r="D894" s="22">
        <f t="shared" si="133"/>
        <v>248167.25</v>
      </c>
      <c r="E894" s="22"/>
      <c r="F894" s="22"/>
      <c r="G894" s="22"/>
      <c r="H894" s="22"/>
      <c r="I894" s="22"/>
      <c r="J894" s="22"/>
      <c r="K894" s="22"/>
      <c r="L894" s="22"/>
      <c r="M894" s="14"/>
      <c r="N894" s="14"/>
      <c r="O894" s="14"/>
      <c r="P894" s="14"/>
      <c r="Q894" s="14"/>
      <c r="R894" s="14"/>
      <c r="S894" s="14">
        <v>248167.25</v>
      </c>
      <c r="T894" s="14"/>
      <c r="U894" s="14"/>
      <c r="V894" s="14"/>
      <c r="W894" s="14"/>
      <c r="X894" s="12" t="s">
        <v>828</v>
      </c>
      <c r="Y894" s="13" t="s">
        <v>71</v>
      </c>
    </row>
    <row r="895" ht="25.5">
      <c r="A895" s="19" t="s">
        <v>528</v>
      </c>
      <c r="B895" s="20" t="s">
        <v>313</v>
      </c>
      <c r="C895" s="21" t="s">
        <v>1124</v>
      </c>
      <c r="D895" s="22">
        <f t="shared" si="133"/>
        <v>20300364.640000001</v>
      </c>
      <c r="E895" s="22"/>
      <c r="F895" s="22"/>
      <c r="G895" s="22"/>
      <c r="H895" s="22"/>
      <c r="I895" s="22"/>
      <c r="J895" s="22"/>
      <c r="K895" s="22"/>
      <c r="L895" s="22"/>
      <c r="M895" s="14"/>
      <c r="N895" s="14"/>
      <c r="O895" s="14">
        <v>20300364.640000001</v>
      </c>
      <c r="P895" s="14"/>
      <c r="Q895" s="14"/>
      <c r="R895" s="14"/>
      <c r="S895" s="14"/>
      <c r="T895" s="14"/>
      <c r="U895" s="14"/>
      <c r="V895" s="14"/>
      <c r="W895" s="14"/>
      <c r="X895" s="12" t="s">
        <v>828</v>
      </c>
      <c r="Y895" s="13" t="s">
        <v>74</v>
      </c>
    </row>
    <row r="896" ht="25.5" hidden="1">
      <c r="A896" s="19" t="s">
        <v>530</v>
      </c>
      <c r="B896" s="20" t="s">
        <v>313</v>
      </c>
      <c r="C896" s="21" t="s">
        <v>1125</v>
      </c>
      <c r="D896" s="22">
        <f t="shared" si="133"/>
        <v>23581900.800000001</v>
      </c>
      <c r="E896" s="22"/>
      <c r="F896" s="22"/>
      <c r="G896" s="22"/>
      <c r="H896" s="22"/>
      <c r="I896" s="22"/>
      <c r="J896" s="22"/>
      <c r="K896" s="22"/>
      <c r="L896" s="22">
        <v>2</v>
      </c>
      <c r="M896" s="14">
        <v>23581900.800000001</v>
      </c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2" t="s">
        <v>828</v>
      </c>
      <c r="Y896" s="13" t="s">
        <v>71</v>
      </c>
    </row>
    <row r="897" ht="25.5" hidden="1">
      <c r="A897" s="19" t="s">
        <v>532</v>
      </c>
      <c r="B897" s="20" t="s">
        <v>313</v>
      </c>
      <c r="C897" s="21" t="s">
        <v>1126</v>
      </c>
      <c r="D897" s="22">
        <f t="shared" si="133"/>
        <v>7999028.9199999999</v>
      </c>
      <c r="E897" s="22"/>
      <c r="F897" s="22"/>
      <c r="G897" s="22"/>
      <c r="H897" s="22"/>
      <c r="I897" s="22"/>
      <c r="J897" s="22"/>
      <c r="K897" s="22"/>
      <c r="L897" s="22">
        <v>2</v>
      </c>
      <c r="M897" s="14">
        <v>7999028.9199999999</v>
      </c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2" t="s">
        <v>828</v>
      </c>
      <c r="Y897" s="13" t="s">
        <v>71</v>
      </c>
    </row>
    <row r="898" hidden="1">
      <c r="A898" s="19" t="s">
        <v>534</v>
      </c>
      <c r="B898" s="20" t="s">
        <v>313</v>
      </c>
      <c r="C898" s="21" t="s">
        <v>619</v>
      </c>
      <c r="D898" s="22">
        <f t="shared" si="133"/>
        <v>7961930.5</v>
      </c>
      <c r="E898" s="22">
        <v>7961930.5</v>
      </c>
      <c r="F898" s="22"/>
      <c r="G898" s="22"/>
      <c r="H898" s="22"/>
      <c r="I898" s="22"/>
      <c r="J898" s="22"/>
      <c r="K898" s="22"/>
      <c r="L898" s="22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2" t="s">
        <v>828</v>
      </c>
      <c r="Y898" s="13" t="s">
        <v>71</v>
      </c>
    </row>
    <row r="899">
      <c r="A899" s="19" t="s">
        <v>536</v>
      </c>
      <c r="B899" s="20" t="s">
        <v>313</v>
      </c>
      <c r="C899" s="21" t="s">
        <v>1127</v>
      </c>
      <c r="D899" s="22">
        <f t="shared" si="133"/>
        <v>24737413.32</v>
      </c>
      <c r="E899" s="22"/>
      <c r="F899" s="22"/>
      <c r="G899" s="22"/>
      <c r="H899" s="22"/>
      <c r="I899" s="22"/>
      <c r="J899" s="22"/>
      <c r="K899" s="22"/>
      <c r="L899" s="22"/>
      <c r="M899" s="14"/>
      <c r="N899" s="14"/>
      <c r="O899" s="14">
        <v>24737413.32</v>
      </c>
      <c r="P899" s="14"/>
      <c r="Q899" s="14"/>
      <c r="R899" s="14"/>
      <c r="S899" s="14"/>
      <c r="T899" s="14"/>
      <c r="U899" s="14"/>
      <c r="V899" s="14"/>
      <c r="W899" s="14"/>
      <c r="X899" s="12" t="s">
        <v>828</v>
      </c>
      <c r="Y899" s="13" t="s">
        <v>71</v>
      </c>
    </row>
    <row r="900" ht="25.5" hidden="1">
      <c r="A900" s="19" t="s">
        <v>538</v>
      </c>
      <c r="B900" s="20" t="s">
        <v>313</v>
      </c>
      <c r="C900" s="21" t="s">
        <v>1128</v>
      </c>
      <c r="D900" s="22">
        <f t="shared" si="133"/>
        <v>2778508.9199999999</v>
      </c>
      <c r="E900" s="22"/>
      <c r="F900" s="22"/>
      <c r="G900" s="22"/>
      <c r="H900" s="22"/>
      <c r="I900" s="22"/>
      <c r="J900" s="22"/>
      <c r="K900" s="22"/>
      <c r="L900" s="22">
        <v>1</v>
      </c>
      <c r="M900" s="14">
        <v>2778508.9199999999</v>
      </c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2" t="s">
        <v>828</v>
      </c>
      <c r="Y900" s="13" t="s">
        <v>71</v>
      </c>
    </row>
    <row r="901" hidden="1">
      <c r="A901" s="19" t="s">
        <v>540</v>
      </c>
      <c r="B901" s="20" t="s">
        <v>313</v>
      </c>
      <c r="C901" s="21" t="s">
        <v>1129</v>
      </c>
      <c r="D901" s="22">
        <f t="shared" si="133"/>
        <v>19449562.440000001</v>
      </c>
      <c r="E901" s="22"/>
      <c r="F901" s="22"/>
      <c r="G901" s="22"/>
      <c r="H901" s="22"/>
      <c r="I901" s="22"/>
      <c r="J901" s="22"/>
      <c r="K901" s="22"/>
      <c r="L901" s="22">
        <v>7</v>
      </c>
      <c r="M901" s="14">
        <v>19449562.440000001</v>
      </c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2" t="s">
        <v>828</v>
      </c>
      <c r="Y901" s="13" t="s">
        <v>71</v>
      </c>
    </row>
    <row r="902" hidden="1">
      <c r="A902" s="19" t="s">
        <v>542</v>
      </c>
      <c r="B902" s="20" t="s">
        <v>313</v>
      </c>
      <c r="C902" s="21" t="s">
        <v>1130</v>
      </c>
      <c r="D902" s="22">
        <f t="shared" si="133"/>
        <v>18407687.649999999</v>
      </c>
      <c r="E902" s="22"/>
      <c r="F902" s="22"/>
      <c r="G902" s="22"/>
      <c r="H902" s="22"/>
      <c r="I902" s="22"/>
      <c r="J902" s="22"/>
      <c r="K902" s="22"/>
      <c r="L902" s="22"/>
      <c r="M902" s="14"/>
      <c r="N902" s="14">
        <v>18407687.649999999</v>
      </c>
      <c r="O902" s="14"/>
      <c r="P902" s="14"/>
      <c r="Q902" s="14"/>
      <c r="R902" s="14"/>
      <c r="S902" s="14"/>
      <c r="T902" s="14"/>
      <c r="U902" s="14"/>
      <c r="V902" s="14"/>
      <c r="W902" s="14"/>
      <c r="X902" s="12" t="s">
        <v>828</v>
      </c>
      <c r="Y902" s="13" t="s">
        <v>71</v>
      </c>
    </row>
    <row r="903">
      <c r="A903" s="19" t="s">
        <v>544</v>
      </c>
      <c r="B903" s="20" t="s">
        <v>313</v>
      </c>
      <c r="C903" s="21" t="s">
        <v>1131</v>
      </c>
      <c r="D903" s="22">
        <f t="shared" si="133"/>
        <v>9636758.4000000004</v>
      </c>
      <c r="E903" s="22"/>
      <c r="F903" s="22"/>
      <c r="G903" s="22"/>
      <c r="H903" s="22"/>
      <c r="I903" s="22"/>
      <c r="J903" s="22"/>
      <c r="K903" s="22"/>
      <c r="L903" s="22"/>
      <c r="M903" s="14"/>
      <c r="N903" s="14"/>
      <c r="O903" s="14">
        <v>9636758.4000000004</v>
      </c>
      <c r="P903" s="14"/>
      <c r="Q903" s="14"/>
      <c r="R903" s="14"/>
      <c r="S903" s="14"/>
      <c r="T903" s="14"/>
      <c r="U903" s="14"/>
      <c r="V903" s="14"/>
      <c r="W903" s="14"/>
      <c r="X903" s="12" t="s">
        <v>828</v>
      </c>
      <c r="Y903" s="13" t="s">
        <v>71</v>
      </c>
    </row>
    <row r="904" hidden="1">
      <c r="A904" s="19" t="s">
        <v>546</v>
      </c>
      <c r="B904" s="20" t="s">
        <v>313</v>
      </c>
      <c r="C904" s="21" t="s">
        <v>1132</v>
      </c>
      <c r="D904" s="22">
        <f t="shared" si="133"/>
        <v>11114035.68</v>
      </c>
      <c r="E904" s="22"/>
      <c r="F904" s="22"/>
      <c r="G904" s="22"/>
      <c r="H904" s="22"/>
      <c r="I904" s="22"/>
      <c r="J904" s="22"/>
      <c r="K904" s="22"/>
      <c r="L904" s="22">
        <v>4</v>
      </c>
      <c r="M904" s="14">
        <v>11114035.68</v>
      </c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2" t="s">
        <v>828</v>
      </c>
      <c r="Y904" s="13" t="s">
        <v>74</v>
      </c>
    </row>
    <row r="905" hidden="1">
      <c r="A905" s="19" t="s">
        <v>548</v>
      </c>
      <c r="B905" s="20" t="s">
        <v>313</v>
      </c>
      <c r="C905" s="21" t="s">
        <v>1133</v>
      </c>
      <c r="D905" s="22">
        <f t="shared" si="133"/>
        <v>11572695.34</v>
      </c>
      <c r="E905" s="22"/>
      <c r="F905" s="22"/>
      <c r="G905" s="22"/>
      <c r="H905" s="22"/>
      <c r="I905" s="22"/>
      <c r="J905" s="22"/>
      <c r="K905" s="22"/>
      <c r="L905" s="22"/>
      <c r="M905" s="14"/>
      <c r="N905" s="14">
        <v>11572695.34</v>
      </c>
      <c r="O905" s="14"/>
      <c r="P905" s="14"/>
      <c r="Q905" s="14"/>
      <c r="R905" s="14"/>
      <c r="S905" s="14"/>
      <c r="T905" s="14"/>
      <c r="U905" s="14"/>
      <c r="V905" s="14"/>
      <c r="W905" s="14"/>
      <c r="X905" s="12" t="s">
        <v>828</v>
      </c>
      <c r="Y905" s="13" t="s">
        <v>74</v>
      </c>
    </row>
    <row r="906" hidden="1">
      <c r="A906" s="19" t="s">
        <v>550</v>
      </c>
      <c r="B906" s="20" t="s">
        <v>313</v>
      </c>
      <c r="C906" s="21" t="s">
        <v>1134</v>
      </c>
      <c r="D906" s="22">
        <f t="shared" si="133"/>
        <v>3199569.98</v>
      </c>
      <c r="E906" s="22">
        <v>3199569.98</v>
      </c>
      <c r="F906" s="22"/>
      <c r="G906" s="22"/>
      <c r="H906" s="22"/>
      <c r="I906" s="22"/>
      <c r="J906" s="22"/>
      <c r="K906" s="22"/>
      <c r="L906" s="22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2" t="s">
        <v>828</v>
      </c>
      <c r="Y906" s="13" t="s">
        <v>71</v>
      </c>
    </row>
    <row r="907" hidden="1">
      <c r="A907" s="19" t="s">
        <v>552</v>
      </c>
      <c r="B907" s="20" t="s">
        <v>313</v>
      </c>
      <c r="C907" s="21" t="s">
        <v>1135</v>
      </c>
      <c r="D907" s="22">
        <f t="shared" si="133"/>
        <v>5087058.5999999996</v>
      </c>
      <c r="E907" s="22"/>
      <c r="F907" s="22"/>
      <c r="G907" s="22"/>
      <c r="H907" s="22"/>
      <c r="I907" s="22"/>
      <c r="J907" s="22"/>
      <c r="K907" s="22"/>
      <c r="L907" s="22"/>
      <c r="M907" s="14"/>
      <c r="N907" s="14">
        <v>5087058.5999999996</v>
      </c>
      <c r="O907" s="14"/>
      <c r="P907" s="14"/>
      <c r="Q907" s="14"/>
      <c r="R907" s="14"/>
      <c r="S907" s="14"/>
      <c r="T907" s="14"/>
      <c r="U907" s="14"/>
      <c r="V907" s="14"/>
      <c r="W907" s="14"/>
      <c r="X907" s="12" t="s">
        <v>828</v>
      </c>
      <c r="Y907" s="13" t="s">
        <v>71</v>
      </c>
    </row>
    <row r="908" hidden="1">
      <c r="A908" s="19" t="s">
        <v>554</v>
      </c>
      <c r="B908" s="20" t="s">
        <v>313</v>
      </c>
      <c r="C908" s="21" t="s">
        <v>1136</v>
      </c>
      <c r="D908" s="22">
        <f t="shared" si="133"/>
        <v>19449562.440000001</v>
      </c>
      <c r="E908" s="22"/>
      <c r="F908" s="22"/>
      <c r="G908" s="22"/>
      <c r="H908" s="22"/>
      <c r="I908" s="22"/>
      <c r="J908" s="22"/>
      <c r="K908" s="22"/>
      <c r="L908" s="22">
        <v>2</v>
      </c>
      <c r="M908" s="14">
        <v>19449562.440000001</v>
      </c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2" t="s">
        <v>828</v>
      </c>
      <c r="Y908" s="13" t="s">
        <v>71</v>
      </c>
    </row>
    <row r="909" ht="25.5" hidden="1">
      <c r="A909" s="19" t="s">
        <v>556</v>
      </c>
      <c r="B909" s="20" t="s">
        <v>313</v>
      </c>
      <c r="C909" s="21" t="s">
        <v>1137</v>
      </c>
      <c r="D909" s="22">
        <f t="shared" si="133"/>
        <v>5557017.8399999999</v>
      </c>
      <c r="E909" s="22"/>
      <c r="F909" s="22"/>
      <c r="G909" s="22"/>
      <c r="H909" s="22"/>
      <c r="I909" s="22"/>
      <c r="J909" s="22"/>
      <c r="K909" s="22"/>
      <c r="L909" s="22">
        <v>2</v>
      </c>
      <c r="M909" s="14">
        <v>5557017.8399999999</v>
      </c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2" t="s">
        <v>828</v>
      </c>
      <c r="Y909" s="13" t="s">
        <v>71</v>
      </c>
    </row>
    <row r="910" ht="25.5" hidden="1">
      <c r="A910" s="19" t="s">
        <v>558</v>
      </c>
      <c r="B910" s="20" t="s">
        <v>313</v>
      </c>
      <c r="C910" s="21" t="s">
        <v>1138</v>
      </c>
      <c r="D910" s="22">
        <f t="shared" si="133"/>
        <v>13892544.6</v>
      </c>
      <c r="E910" s="22"/>
      <c r="F910" s="22"/>
      <c r="G910" s="22"/>
      <c r="H910" s="22"/>
      <c r="I910" s="22"/>
      <c r="J910" s="22"/>
      <c r="K910" s="22"/>
      <c r="L910" s="22">
        <v>5</v>
      </c>
      <c r="M910" s="14">
        <v>13892544.6</v>
      </c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2" t="s">
        <v>828</v>
      </c>
      <c r="Y910" s="13" t="s">
        <v>71</v>
      </c>
    </row>
    <row r="911" hidden="1">
      <c r="A911" s="19" t="s">
        <v>560</v>
      </c>
      <c r="B911" s="20" t="s">
        <v>313</v>
      </c>
      <c r="C911" s="21" t="s">
        <v>1139</v>
      </c>
      <c r="D911" s="22">
        <f t="shared" si="133"/>
        <v>11114035.68</v>
      </c>
      <c r="E911" s="22"/>
      <c r="F911" s="22"/>
      <c r="G911" s="22"/>
      <c r="H911" s="22"/>
      <c r="I911" s="22"/>
      <c r="J911" s="22"/>
      <c r="K911" s="22"/>
      <c r="L911" s="22">
        <v>4</v>
      </c>
      <c r="M911" s="14">
        <v>11114035.68</v>
      </c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2" t="s">
        <v>828</v>
      </c>
      <c r="Y911" s="13" t="s">
        <v>71</v>
      </c>
    </row>
    <row r="912" hidden="1">
      <c r="A912" s="19" t="s">
        <v>562</v>
      </c>
      <c r="B912" s="20" t="s">
        <v>313</v>
      </c>
      <c r="C912" s="21" t="s">
        <v>1140</v>
      </c>
      <c r="D912" s="22">
        <f t="shared" si="133"/>
        <v>15998057.84</v>
      </c>
      <c r="E912" s="22"/>
      <c r="F912" s="22"/>
      <c r="G912" s="22"/>
      <c r="H912" s="22"/>
      <c r="I912" s="22"/>
      <c r="J912" s="22"/>
      <c r="K912" s="22"/>
      <c r="L912" s="22">
        <v>4</v>
      </c>
      <c r="M912" s="14">
        <v>15998057.84</v>
      </c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2" t="s">
        <v>828</v>
      </c>
      <c r="Y912" s="13" t="s">
        <v>74</v>
      </c>
    </row>
    <row r="913" ht="25.5" hidden="1">
      <c r="A913" s="19" t="s">
        <v>564</v>
      </c>
      <c r="B913" s="20" t="s">
        <v>313</v>
      </c>
      <c r="C913" s="21" t="s">
        <v>1141</v>
      </c>
      <c r="D913" s="22">
        <f t="shared" si="133"/>
        <v>12166134.9</v>
      </c>
      <c r="E913" s="22"/>
      <c r="F913" s="22"/>
      <c r="G913" s="22"/>
      <c r="H913" s="22"/>
      <c r="I913" s="22"/>
      <c r="J913" s="22"/>
      <c r="K913" s="22"/>
      <c r="L913" s="22"/>
      <c r="M913" s="14"/>
      <c r="N913" s="14">
        <v>12166134.9</v>
      </c>
      <c r="O913" s="14"/>
      <c r="P913" s="14"/>
      <c r="Q913" s="14"/>
      <c r="R913" s="14"/>
      <c r="S913" s="14"/>
      <c r="T913" s="14"/>
      <c r="U913" s="14"/>
      <c r="V913" s="14"/>
      <c r="W913" s="14"/>
      <c r="X913" s="12" t="s">
        <v>828</v>
      </c>
      <c r="Y913" s="13" t="s">
        <v>71</v>
      </c>
    </row>
    <row r="914" hidden="1">
      <c r="A914" s="19" t="s">
        <v>566</v>
      </c>
      <c r="B914" s="20" t="s">
        <v>313</v>
      </c>
      <c r="C914" s="21" t="s">
        <v>1142</v>
      </c>
      <c r="D914" s="22">
        <f t="shared" si="133"/>
        <v>4742910.8499999996</v>
      </c>
      <c r="E914" s="22">
        <v>4742910.8499999996</v>
      </c>
      <c r="F914" s="22"/>
      <c r="G914" s="22"/>
      <c r="H914" s="22"/>
      <c r="I914" s="22"/>
      <c r="J914" s="22"/>
      <c r="K914" s="22"/>
      <c r="L914" s="22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2" t="s">
        <v>828</v>
      </c>
      <c r="Y914" s="13" t="s">
        <v>71</v>
      </c>
    </row>
    <row r="915">
      <c r="A915" s="19" t="s">
        <v>568</v>
      </c>
      <c r="B915" s="20" t="s">
        <v>313</v>
      </c>
      <c r="C915" s="21" t="s">
        <v>1143</v>
      </c>
      <c r="D915" s="22">
        <f t="shared" si="133"/>
        <v>64403029.799999997</v>
      </c>
      <c r="E915" s="22"/>
      <c r="F915" s="22"/>
      <c r="G915" s="22"/>
      <c r="H915" s="22"/>
      <c r="I915" s="22"/>
      <c r="J915" s="22"/>
      <c r="K915" s="22"/>
      <c r="L915" s="22"/>
      <c r="M915" s="14"/>
      <c r="N915" s="14"/>
      <c r="O915" s="14">
        <v>64403029.799999997</v>
      </c>
      <c r="P915" s="14"/>
      <c r="Q915" s="14"/>
      <c r="R915" s="14"/>
      <c r="S915" s="14"/>
      <c r="T915" s="14"/>
      <c r="U915" s="14"/>
      <c r="V915" s="14"/>
      <c r="W915" s="14"/>
      <c r="X915" s="12" t="s">
        <v>828</v>
      </c>
      <c r="Y915" s="13" t="s">
        <v>74</v>
      </c>
    </row>
    <row r="916">
      <c r="A916" s="19" t="s">
        <v>570</v>
      </c>
      <c r="B916" s="20" t="s">
        <v>313</v>
      </c>
      <c r="C916" s="21" t="s">
        <v>1144</v>
      </c>
      <c r="D916" s="22">
        <f t="shared" si="133"/>
        <v>118295631.2</v>
      </c>
      <c r="E916" s="22"/>
      <c r="F916" s="22"/>
      <c r="G916" s="22"/>
      <c r="H916" s="22"/>
      <c r="I916" s="22"/>
      <c r="J916" s="22"/>
      <c r="K916" s="22"/>
      <c r="L916" s="22"/>
      <c r="M916" s="14"/>
      <c r="N916" s="14"/>
      <c r="O916" s="14">
        <v>118295631.2</v>
      </c>
      <c r="P916" s="14"/>
      <c r="Q916" s="14"/>
      <c r="R916" s="14"/>
      <c r="S916" s="14"/>
      <c r="T916" s="14"/>
      <c r="U916" s="14"/>
      <c r="V916" s="14"/>
      <c r="W916" s="14"/>
      <c r="X916" s="12" t="s">
        <v>828</v>
      </c>
      <c r="Y916" s="13" t="s">
        <v>74</v>
      </c>
    </row>
    <row r="917">
      <c r="A917" s="19" t="s">
        <v>572</v>
      </c>
      <c r="B917" s="20" t="s">
        <v>313</v>
      </c>
      <c r="C917" s="21" t="s">
        <v>1145</v>
      </c>
      <c r="D917" s="22">
        <f t="shared" si="133"/>
        <v>9171038.8000000007</v>
      </c>
      <c r="E917" s="22"/>
      <c r="F917" s="22"/>
      <c r="G917" s="22"/>
      <c r="H917" s="22"/>
      <c r="I917" s="22"/>
      <c r="J917" s="22"/>
      <c r="K917" s="22"/>
      <c r="L917" s="22"/>
      <c r="M917" s="14"/>
      <c r="N917" s="14"/>
      <c r="O917" s="14">
        <v>9171038.8000000007</v>
      </c>
      <c r="P917" s="14"/>
      <c r="Q917" s="14"/>
      <c r="R917" s="14"/>
      <c r="S917" s="14"/>
      <c r="T917" s="14"/>
      <c r="U917" s="14"/>
      <c r="V917" s="14"/>
      <c r="W917" s="14"/>
      <c r="X917" s="12" t="s">
        <v>828</v>
      </c>
      <c r="Y917" s="13" t="s">
        <v>74</v>
      </c>
    </row>
    <row r="918">
      <c r="A918" s="19" t="s">
        <v>574</v>
      </c>
      <c r="B918" s="20" t="s">
        <v>313</v>
      </c>
      <c r="C918" s="21" t="s">
        <v>1146</v>
      </c>
      <c r="D918" s="22">
        <f t="shared" si="133"/>
        <v>16532332.6</v>
      </c>
      <c r="E918" s="22"/>
      <c r="F918" s="22"/>
      <c r="G918" s="22"/>
      <c r="H918" s="22"/>
      <c r="I918" s="22"/>
      <c r="J918" s="22"/>
      <c r="K918" s="22"/>
      <c r="L918" s="22"/>
      <c r="M918" s="14"/>
      <c r="N918" s="14"/>
      <c r="O918" s="14">
        <v>16532332.6</v>
      </c>
      <c r="P918" s="14"/>
      <c r="Q918" s="14"/>
      <c r="R918" s="14"/>
      <c r="S918" s="14"/>
      <c r="T918" s="14"/>
      <c r="U918" s="14"/>
      <c r="V918" s="14"/>
      <c r="W918" s="14"/>
      <c r="X918" s="12" t="s">
        <v>828</v>
      </c>
      <c r="Y918" s="13" t="s">
        <v>74</v>
      </c>
    </row>
    <row r="919" hidden="1">
      <c r="A919" s="19" t="s">
        <v>576</v>
      </c>
      <c r="B919" s="20" t="s">
        <v>313</v>
      </c>
      <c r="C919" s="21" t="s">
        <v>1147</v>
      </c>
      <c r="D919" s="22">
        <f t="shared" si="133"/>
        <v>1335942.27</v>
      </c>
      <c r="E919" s="22"/>
      <c r="F919" s="22"/>
      <c r="G919" s="22"/>
      <c r="H919" s="22"/>
      <c r="I919" s="22"/>
      <c r="J919" s="22"/>
      <c r="K919" s="22"/>
      <c r="L919" s="22"/>
      <c r="M919" s="14"/>
      <c r="N919" s="14"/>
      <c r="O919" s="14"/>
      <c r="P919" s="14"/>
      <c r="Q919" s="14"/>
      <c r="R919" s="14">
        <v>1335942.27</v>
      </c>
      <c r="S919" s="14"/>
      <c r="T919" s="14"/>
      <c r="U919" s="14"/>
      <c r="V919" s="14"/>
      <c r="W919" s="14"/>
      <c r="X919" s="12" t="s">
        <v>828</v>
      </c>
      <c r="Y919" s="13" t="s">
        <v>71</v>
      </c>
    </row>
    <row r="920" hidden="1">
      <c r="A920" s="19" t="s">
        <v>578</v>
      </c>
      <c r="B920" s="20" t="s">
        <v>313</v>
      </c>
      <c r="C920" s="21" t="s">
        <v>1148</v>
      </c>
      <c r="D920" s="22">
        <f t="shared" si="133"/>
        <v>15721267.199999999</v>
      </c>
      <c r="E920" s="22"/>
      <c r="F920" s="22"/>
      <c r="G920" s="22"/>
      <c r="H920" s="22"/>
      <c r="I920" s="22"/>
      <c r="J920" s="22"/>
      <c r="K920" s="22"/>
      <c r="L920" s="22">
        <v>1</v>
      </c>
      <c r="M920" s="14">
        <v>15721267.199999999</v>
      </c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2" t="s">
        <v>828</v>
      </c>
      <c r="Y920" s="13" t="s">
        <v>71</v>
      </c>
    </row>
    <row r="921" hidden="1">
      <c r="A921" s="19" t="s">
        <v>580</v>
      </c>
      <c r="B921" s="20" t="s">
        <v>313</v>
      </c>
      <c r="C921" s="21" t="s">
        <v>1149</v>
      </c>
      <c r="D921" s="22">
        <f t="shared" si="133"/>
        <v>11790950.4</v>
      </c>
      <c r="E921" s="22"/>
      <c r="F921" s="22"/>
      <c r="G921" s="22"/>
      <c r="H921" s="22"/>
      <c r="I921" s="22"/>
      <c r="J921" s="22"/>
      <c r="K921" s="22"/>
      <c r="L921" s="22">
        <v>3</v>
      </c>
      <c r="M921" s="14">
        <v>11790950.4</v>
      </c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2" t="s">
        <v>828</v>
      </c>
      <c r="Y921" s="13" t="s">
        <v>71</v>
      </c>
    </row>
    <row r="922" hidden="1">
      <c r="A922" s="19" t="s">
        <v>582</v>
      </c>
      <c r="B922" s="20" t="s">
        <v>313</v>
      </c>
      <c r="C922" s="21" t="s">
        <v>1150</v>
      </c>
      <c r="D922" s="22">
        <f t="shared" si="133"/>
        <v>5557017.8399999999</v>
      </c>
      <c r="E922" s="22"/>
      <c r="F922" s="22"/>
      <c r="G922" s="22"/>
      <c r="H922" s="22"/>
      <c r="I922" s="22"/>
      <c r="J922" s="22"/>
      <c r="K922" s="22"/>
      <c r="L922" s="22">
        <v>2</v>
      </c>
      <c r="M922" s="14">
        <v>5557017.8399999999</v>
      </c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2" t="s">
        <v>828</v>
      </c>
      <c r="Y922" s="13" t="s">
        <v>71</v>
      </c>
    </row>
    <row r="923" hidden="1">
      <c r="A923" s="19" t="s">
        <v>584</v>
      </c>
      <c r="B923" s="20" t="s">
        <v>313</v>
      </c>
      <c r="C923" s="21" t="s">
        <v>1151</v>
      </c>
      <c r="D923" s="22">
        <f t="shared" si="133"/>
        <v>12844039.039999999</v>
      </c>
      <c r="E923" s="22"/>
      <c r="F923" s="22"/>
      <c r="G923" s="22"/>
      <c r="H923" s="22"/>
      <c r="I923" s="22"/>
      <c r="J923" s="22"/>
      <c r="K923" s="22"/>
      <c r="L923" s="22"/>
      <c r="M923" s="14"/>
      <c r="N923" s="14">
        <v>12844039.039999999</v>
      </c>
      <c r="O923" s="14"/>
      <c r="P923" s="14"/>
      <c r="Q923" s="14"/>
      <c r="R923" s="14"/>
      <c r="S923" s="14"/>
      <c r="T923" s="14"/>
      <c r="U923" s="14"/>
      <c r="V923" s="14"/>
      <c r="W923" s="14"/>
      <c r="X923" s="12" t="s">
        <v>828</v>
      </c>
      <c r="Y923" s="13" t="s">
        <v>71</v>
      </c>
    </row>
    <row r="924" hidden="1">
      <c r="A924" s="19" t="s">
        <v>586</v>
      </c>
      <c r="B924" s="20" t="s">
        <v>313</v>
      </c>
      <c r="C924" s="21" t="s">
        <v>1152</v>
      </c>
      <c r="D924" s="22">
        <f t="shared" si="133"/>
        <v>8313240</v>
      </c>
      <c r="E924" s="22"/>
      <c r="F924" s="22">
        <v>3679252.5600000001</v>
      </c>
      <c r="G924" s="22"/>
      <c r="H924" s="22">
        <v>165480.78</v>
      </c>
      <c r="I924" s="22"/>
      <c r="J924" s="22">
        <v>282369.84000000003</v>
      </c>
      <c r="K924" s="22"/>
      <c r="L924" s="22"/>
      <c r="M924" s="14"/>
      <c r="N924" s="14">
        <v>4186136.8199999998</v>
      </c>
      <c r="O924" s="14"/>
      <c r="P924" s="14"/>
      <c r="Q924" s="14"/>
      <c r="R924" s="14"/>
      <c r="S924" s="14"/>
      <c r="T924" s="14"/>
      <c r="U924" s="14"/>
      <c r="V924" s="14"/>
      <c r="W924" s="14"/>
      <c r="X924" s="12" t="s">
        <v>828</v>
      </c>
      <c r="Y924" s="13" t="s">
        <v>74</v>
      </c>
    </row>
    <row r="925" hidden="1">
      <c r="A925" s="19" t="s">
        <v>588</v>
      </c>
      <c r="B925" s="20" t="s">
        <v>313</v>
      </c>
      <c r="C925" s="21" t="s">
        <v>1153</v>
      </c>
      <c r="D925" s="22">
        <f t="shared" si="133"/>
        <v>13892544.6</v>
      </c>
      <c r="E925" s="22"/>
      <c r="F925" s="22"/>
      <c r="G925" s="22"/>
      <c r="H925" s="22"/>
      <c r="I925" s="22"/>
      <c r="J925" s="22"/>
      <c r="K925" s="22"/>
      <c r="L925" s="22">
        <v>5</v>
      </c>
      <c r="M925" s="14">
        <v>13892544.6</v>
      </c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2" t="s">
        <v>828</v>
      </c>
      <c r="Y925" s="13" t="s">
        <v>71</v>
      </c>
    </row>
    <row r="926" hidden="1">
      <c r="A926" s="19" t="s">
        <v>590</v>
      </c>
      <c r="B926" s="20" t="s">
        <v>313</v>
      </c>
      <c r="C926" s="21" t="s">
        <v>1154</v>
      </c>
      <c r="D926" s="22">
        <f t="shared" si="133"/>
        <v>11114035.68</v>
      </c>
      <c r="E926" s="22"/>
      <c r="F926" s="22"/>
      <c r="G926" s="22"/>
      <c r="H926" s="22"/>
      <c r="I926" s="22"/>
      <c r="J926" s="22"/>
      <c r="K926" s="22"/>
      <c r="L926" s="22">
        <v>4</v>
      </c>
      <c r="M926" s="14">
        <v>11114035.68</v>
      </c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2" t="s">
        <v>828</v>
      </c>
      <c r="Y926" s="13" t="s">
        <v>71</v>
      </c>
    </row>
    <row r="927" hidden="1">
      <c r="A927" s="19" t="s">
        <v>592</v>
      </c>
      <c r="B927" s="20" t="s">
        <v>313</v>
      </c>
      <c r="C927" s="21" t="s">
        <v>1155</v>
      </c>
      <c r="D927" s="22">
        <f t="shared" si="133"/>
        <v>11114035.68</v>
      </c>
      <c r="E927" s="22"/>
      <c r="F927" s="22"/>
      <c r="G927" s="22"/>
      <c r="H927" s="22"/>
      <c r="I927" s="22"/>
      <c r="J927" s="22"/>
      <c r="K927" s="22"/>
      <c r="L927" s="22">
        <v>4</v>
      </c>
      <c r="M927" s="14">
        <v>11114035.68</v>
      </c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2" t="s">
        <v>828</v>
      </c>
      <c r="Y927" s="13" t="s">
        <v>71</v>
      </c>
    </row>
    <row r="928" hidden="1">
      <c r="A928" s="19" t="s">
        <v>594</v>
      </c>
      <c r="B928" s="20" t="s">
        <v>313</v>
      </c>
      <c r="C928" s="21" t="s">
        <v>1156</v>
      </c>
      <c r="D928" s="22">
        <f t="shared" si="133"/>
        <v>5557017.8399999999</v>
      </c>
      <c r="E928" s="22"/>
      <c r="F928" s="22"/>
      <c r="G928" s="22"/>
      <c r="H928" s="22"/>
      <c r="I928" s="22"/>
      <c r="J928" s="22"/>
      <c r="K928" s="22"/>
      <c r="L928" s="22">
        <v>3</v>
      </c>
      <c r="M928" s="14">
        <v>5557017.8399999999</v>
      </c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2" t="s">
        <v>828</v>
      </c>
      <c r="Y928" s="13" t="s">
        <v>71</v>
      </c>
    </row>
    <row r="929" hidden="1">
      <c r="A929" s="19" t="s">
        <v>596</v>
      </c>
      <c r="B929" s="20" t="s">
        <v>313</v>
      </c>
      <c r="C929" s="21" t="s">
        <v>1157</v>
      </c>
      <c r="D929" s="22">
        <f t="shared" si="133"/>
        <v>3989386.75</v>
      </c>
      <c r="E929" s="22">
        <v>3989386.75</v>
      </c>
      <c r="F929" s="22"/>
      <c r="G929" s="22"/>
      <c r="H929" s="22"/>
      <c r="I929" s="22"/>
      <c r="J929" s="22"/>
      <c r="K929" s="22"/>
      <c r="L929" s="22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2" t="s">
        <v>828</v>
      </c>
      <c r="Y929" s="13" t="s">
        <v>71</v>
      </c>
    </row>
    <row r="930" hidden="1">
      <c r="A930" s="19" t="s">
        <v>598</v>
      </c>
      <c r="B930" s="20" t="s">
        <v>313</v>
      </c>
      <c r="C930" s="21" t="s">
        <v>1158</v>
      </c>
      <c r="D930" s="22">
        <f t="shared" si="133"/>
        <v>15386544.640000001</v>
      </c>
      <c r="E930" s="22"/>
      <c r="F930" s="22">
        <v>8533600.2599999998</v>
      </c>
      <c r="G930" s="22"/>
      <c r="H930" s="22">
        <v>1115223.04</v>
      </c>
      <c r="I930" s="22">
        <v>2938137.6000000001</v>
      </c>
      <c r="J930" s="22"/>
      <c r="K930" s="22"/>
      <c r="L930" s="22"/>
      <c r="M930" s="14"/>
      <c r="N930" s="14"/>
      <c r="O930" s="14"/>
      <c r="P930" s="14"/>
      <c r="Q930" s="14"/>
      <c r="R930" s="14">
        <v>2799583.7400000002</v>
      </c>
      <c r="S930" s="14"/>
      <c r="T930" s="14"/>
      <c r="U930" s="14"/>
      <c r="V930" s="14"/>
      <c r="W930" s="14"/>
      <c r="X930" s="12" t="s">
        <v>828</v>
      </c>
      <c r="Y930" s="13" t="s">
        <v>71</v>
      </c>
    </row>
    <row r="931" hidden="1">
      <c r="A931" s="19" t="s">
        <v>600</v>
      </c>
      <c r="B931" s="20" t="s">
        <v>313</v>
      </c>
      <c r="C931" s="21" t="s">
        <v>1159</v>
      </c>
      <c r="D931" s="22">
        <f t="shared" si="133"/>
        <v>11114035.68</v>
      </c>
      <c r="E931" s="22"/>
      <c r="F931" s="22"/>
      <c r="G931" s="22"/>
      <c r="H931" s="22"/>
      <c r="I931" s="22"/>
      <c r="J931" s="22"/>
      <c r="K931" s="22"/>
      <c r="L931" s="22">
        <v>4</v>
      </c>
      <c r="M931" s="14">
        <v>11114035.68</v>
      </c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2" t="s">
        <v>828</v>
      </c>
      <c r="Y931" s="13" t="s">
        <v>71</v>
      </c>
    </row>
    <row r="932" hidden="1">
      <c r="A932" s="19" t="s">
        <v>602</v>
      </c>
      <c r="B932" s="20" t="s">
        <v>313</v>
      </c>
      <c r="C932" s="21" t="s">
        <v>1160</v>
      </c>
      <c r="D932" s="22">
        <f t="shared" si="133"/>
        <v>39995144.600000001</v>
      </c>
      <c r="E932" s="22"/>
      <c r="F932" s="22"/>
      <c r="G932" s="22"/>
      <c r="H932" s="22"/>
      <c r="I932" s="22"/>
      <c r="J932" s="22"/>
      <c r="K932" s="22"/>
      <c r="L932" s="22">
        <v>6</v>
      </c>
      <c r="M932" s="14">
        <v>39995144.600000001</v>
      </c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2" t="s">
        <v>828</v>
      </c>
      <c r="Y932" s="13" t="s">
        <v>71</v>
      </c>
    </row>
    <row r="933" hidden="1">
      <c r="A933" s="19" t="s">
        <v>604</v>
      </c>
      <c r="B933" s="20" t="s">
        <v>313</v>
      </c>
      <c r="C933" s="21" t="s">
        <v>1161</v>
      </c>
      <c r="D933" s="22">
        <f t="shared" si="133"/>
        <v>2778508.9199999999</v>
      </c>
      <c r="E933" s="22"/>
      <c r="F933" s="22"/>
      <c r="G933" s="22"/>
      <c r="H933" s="22"/>
      <c r="I933" s="22"/>
      <c r="J933" s="22"/>
      <c r="K933" s="22"/>
      <c r="L933" s="22">
        <v>1</v>
      </c>
      <c r="M933" s="14">
        <v>2778508.9199999999</v>
      </c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2" t="s">
        <v>828</v>
      </c>
      <c r="Y933" s="13" t="s">
        <v>149</v>
      </c>
    </row>
    <row r="934" hidden="1">
      <c r="A934" s="19" t="s">
        <v>606</v>
      </c>
      <c r="B934" s="20" t="s">
        <v>313</v>
      </c>
      <c r="C934" s="21" t="s">
        <v>1162</v>
      </c>
      <c r="D934" s="22">
        <f t="shared" si="133"/>
        <v>7999028.9199999999</v>
      </c>
      <c r="E934" s="22"/>
      <c r="F934" s="22"/>
      <c r="G934" s="22"/>
      <c r="H934" s="22"/>
      <c r="I934" s="22"/>
      <c r="J934" s="22"/>
      <c r="K934" s="22"/>
      <c r="L934" s="22">
        <v>2</v>
      </c>
      <c r="M934" s="14">
        <v>7999028.9199999999</v>
      </c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2" t="s">
        <v>828</v>
      </c>
      <c r="Y934" s="13" t="s">
        <v>71</v>
      </c>
    </row>
    <row r="935" hidden="1">
      <c r="A935" s="19" t="s">
        <v>608</v>
      </c>
      <c r="B935" s="20" t="s">
        <v>313</v>
      </c>
      <c r="C935" s="21" t="s">
        <v>1163</v>
      </c>
      <c r="D935" s="22">
        <f t="shared" si="133"/>
        <v>2778508.9199999999</v>
      </c>
      <c r="E935" s="22"/>
      <c r="F935" s="22"/>
      <c r="G935" s="22"/>
      <c r="H935" s="22"/>
      <c r="I935" s="22"/>
      <c r="J935" s="22"/>
      <c r="K935" s="22"/>
      <c r="L935" s="22">
        <v>2</v>
      </c>
      <c r="M935" s="14">
        <v>2778508.9199999999</v>
      </c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2" t="s">
        <v>828</v>
      </c>
      <c r="Y935" s="13" t="s">
        <v>74</v>
      </c>
    </row>
    <row r="936" hidden="1">
      <c r="A936" s="19" t="s">
        <v>610</v>
      </c>
      <c r="B936" s="20" t="s">
        <v>313</v>
      </c>
      <c r="C936" s="21" t="s">
        <v>1164</v>
      </c>
      <c r="D936" s="22">
        <f t="shared" si="133"/>
        <v>2778508.9199999999</v>
      </c>
      <c r="E936" s="22"/>
      <c r="F936" s="22"/>
      <c r="G936" s="22"/>
      <c r="H936" s="22"/>
      <c r="I936" s="22"/>
      <c r="J936" s="22"/>
      <c r="K936" s="22"/>
      <c r="L936" s="22">
        <v>1</v>
      </c>
      <c r="M936" s="14">
        <v>2778508.9199999999</v>
      </c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2" t="s">
        <v>828</v>
      </c>
      <c r="Y936" s="13" t="s">
        <v>74</v>
      </c>
    </row>
    <row r="937" hidden="1">
      <c r="A937" s="19" t="s">
        <v>612</v>
      </c>
      <c r="B937" s="20" t="s">
        <v>313</v>
      </c>
      <c r="C937" s="21" t="s">
        <v>1165</v>
      </c>
      <c r="D937" s="22">
        <f t="shared" si="133"/>
        <v>12439926.189999999</v>
      </c>
      <c r="E937" s="22"/>
      <c r="F937" s="22"/>
      <c r="G937" s="22"/>
      <c r="H937" s="22"/>
      <c r="I937" s="22"/>
      <c r="J937" s="22"/>
      <c r="K937" s="22"/>
      <c r="L937" s="22"/>
      <c r="M937" s="14"/>
      <c r="N937" s="14">
        <v>12439926.189999999</v>
      </c>
      <c r="O937" s="14"/>
      <c r="P937" s="14"/>
      <c r="Q937" s="14"/>
      <c r="R937" s="14"/>
      <c r="S937" s="14"/>
      <c r="T937" s="14"/>
      <c r="U937" s="14"/>
      <c r="V937" s="14"/>
      <c r="W937" s="14"/>
      <c r="X937" s="12" t="s">
        <v>828</v>
      </c>
      <c r="Y937" s="13" t="s">
        <v>71</v>
      </c>
    </row>
    <row r="938" hidden="1">
      <c r="A938" s="19" t="s">
        <v>614</v>
      </c>
      <c r="B938" s="20" t="s">
        <v>313</v>
      </c>
      <c r="C938" s="21" t="s">
        <v>1166</v>
      </c>
      <c r="D938" s="22">
        <f t="shared" si="133"/>
        <v>6329814.1100000003</v>
      </c>
      <c r="E938" s="22"/>
      <c r="F938" s="22"/>
      <c r="G938" s="22"/>
      <c r="H938" s="22">
        <v>6329814.1100000003</v>
      </c>
      <c r="I938" s="22"/>
      <c r="J938" s="22"/>
      <c r="K938" s="22"/>
      <c r="L938" s="22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2" t="s">
        <v>828</v>
      </c>
      <c r="Y938" s="13" t="s">
        <v>71</v>
      </c>
    </row>
    <row r="939">
      <c r="A939" s="19" t="s">
        <v>616</v>
      </c>
      <c r="B939" s="20" t="s">
        <v>313</v>
      </c>
      <c r="C939" s="21" t="s">
        <v>1167</v>
      </c>
      <c r="D939" s="22">
        <f t="shared" si="133"/>
        <v>26249682.600000001</v>
      </c>
      <c r="E939" s="22"/>
      <c r="F939" s="22"/>
      <c r="G939" s="22"/>
      <c r="H939" s="22"/>
      <c r="I939" s="22"/>
      <c r="J939" s="22"/>
      <c r="K939" s="22"/>
      <c r="L939" s="22"/>
      <c r="M939" s="14"/>
      <c r="N939" s="14"/>
      <c r="O939" s="14">
        <v>26249682.600000001</v>
      </c>
      <c r="P939" s="14"/>
      <c r="Q939" s="14"/>
      <c r="R939" s="14"/>
      <c r="S939" s="14"/>
      <c r="T939" s="14"/>
      <c r="U939" s="14"/>
      <c r="V939" s="14"/>
      <c r="W939" s="14"/>
      <c r="X939" s="12" t="s">
        <v>828</v>
      </c>
      <c r="Y939" s="13" t="s">
        <v>71</v>
      </c>
    </row>
    <row r="940" hidden="1">
      <c r="A940" s="19" t="s">
        <v>618</v>
      </c>
      <c r="B940" s="20" t="s">
        <v>313</v>
      </c>
      <c r="C940" s="21" t="s">
        <v>1168</v>
      </c>
      <c r="D940" s="22">
        <f t="shared" si="133"/>
        <v>8706262.9800000004</v>
      </c>
      <c r="E940" s="22"/>
      <c r="F940" s="22"/>
      <c r="G940" s="22"/>
      <c r="H940" s="22"/>
      <c r="I940" s="22"/>
      <c r="J940" s="22"/>
      <c r="K940" s="22">
        <v>8706262.9800000004</v>
      </c>
      <c r="L940" s="22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2" t="s">
        <v>828</v>
      </c>
      <c r="Y940" s="13" t="s">
        <v>74</v>
      </c>
    </row>
    <row r="941" hidden="1">
      <c r="A941" s="19" t="s">
        <v>620</v>
      </c>
      <c r="B941" s="20" t="s">
        <v>313</v>
      </c>
      <c r="C941" s="21" t="s">
        <v>1169</v>
      </c>
      <c r="D941" s="22">
        <f t="shared" si="133"/>
        <v>27386779.670000002</v>
      </c>
      <c r="E941" s="22"/>
      <c r="F941" s="22"/>
      <c r="G941" s="22"/>
      <c r="H941" s="22"/>
      <c r="I941" s="22"/>
      <c r="J941" s="22"/>
      <c r="K941" s="22"/>
      <c r="L941" s="22"/>
      <c r="M941" s="14"/>
      <c r="N941" s="14">
        <v>27386779.670000002</v>
      </c>
      <c r="O941" s="14"/>
      <c r="P941" s="14"/>
      <c r="Q941" s="14"/>
      <c r="R941" s="14"/>
      <c r="S941" s="14"/>
      <c r="T941" s="14"/>
      <c r="U941" s="14"/>
      <c r="V941" s="14"/>
      <c r="W941" s="14"/>
      <c r="X941" s="12" t="s">
        <v>828</v>
      </c>
      <c r="Y941" s="13" t="s">
        <v>74</v>
      </c>
    </row>
    <row r="942">
      <c r="A942" s="19" t="s">
        <v>622</v>
      </c>
      <c r="B942" s="20" t="s">
        <v>313</v>
      </c>
      <c r="C942" s="21" t="s">
        <v>1170</v>
      </c>
      <c r="D942" s="22">
        <f t="shared" si="133"/>
        <v>11445077</v>
      </c>
      <c r="E942" s="22"/>
      <c r="F942" s="22"/>
      <c r="G942" s="22"/>
      <c r="H942" s="22"/>
      <c r="I942" s="22"/>
      <c r="J942" s="22"/>
      <c r="K942" s="22"/>
      <c r="L942" s="22"/>
      <c r="M942" s="14"/>
      <c r="N942" s="14"/>
      <c r="O942" s="14">
        <v>11445077</v>
      </c>
      <c r="P942" s="14"/>
      <c r="Q942" s="14"/>
      <c r="R942" s="14"/>
      <c r="S942" s="14"/>
      <c r="T942" s="14"/>
      <c r="U942" s="14"/>
      <c r="V942" s="14"/>
      <c r="W942" s="14"/>
      <c r="X942" s="12" t="s">
        <v>828</v>
      </c>
      <c r="Y942" s="13" t="s">
        <v>71</v>
      </c>
    </row>
    <row r="943" hidden="1">
      <c r="A943" s="19" t="s">
        <v>624</v>
      </c>
      <c r="B943" s="20" t="s">
        <v>313</v>
      </c>
      <c r="C943" s="21" t="s">
        <v>1171</v>
      </c>
      <c r="D943" s="22">
        <f t="shared" si="133"/>
        <v>5557017.8399999999</v>
      </c>
      <c r="E943" s="22"/>
      <c r="F943" s="22"/>
      <c r="G943" s="22"/>
      <c r="H943" s="22"/>
      <c r="I943" s="22"/>
      <c r="J943" s="22"/>
      <c r="K943" s="22"/>
      <c r="L943" s="22">
        <v>2</v>
      </c>
      <c r="M943" s="14">
        <v>5557017.8399999999</v>
      </c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2" t="s">
        <v>828</v>
      </c>
      <c r="Y943" s="13" t="s">
        <v>71</v>
      </c>
    </row>
    <row r="944" hidden="1">
      <c r="A944" s="19" t="s">
        <v>626</v>
      </c>
      <c r="B944" s="20" t="s">
        <v>313</v>
      </c>
      <c r="C944" s="21" t="s">
        <v>1172</v>
      </c>
      <c r="D944" s="22">
        <f t="shared" si="133"/>
        <v>2778508.9199999999</v>
      </c>
      <c r="E944" s="22"/>
      <c r="F944" s="22"/>
      <c r="G944" s="22"/>
      <c r="H944" s="22"/>
      <c r="I944" s="22"/>
      <c r="J944" s="22"/>
      <c r="K944" s="22"/>
      <c r="L944" s="22">
        <v>1</v>
      </c>
      <c r="M944" s="14">
        <v>2778508.9199999999</v>
      </c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2" t="s">
        <v>828</v>
      </c>
      <c r="Y944" s="13" t="s">
        <v>74</v>
      </c>
    </row>
    <row r="945" hidden="1">
      <c r="A945" s="19" t="s">
        <v>628</v>
      </c>
      <c r="B945" s="20" t="s">
        <v>313</v>
      </c>
      <c r="C945" s="21" t="s">
        <v>1173</v>
      </c>
      <c r="D945" s="22">
        <f t="shared" si="133"/>
        <v>2778508.9199999999</v>
      </c>
      <c r="E945" s="22"/>
      <c r="F945" s="22"/>
      <c r="G945" s="22"/>
      <c r="H945" s="22"/>
      <c r="I945" s="22"/>
      <c r="J945" s="22"/>
      <c r="K945" s="22"/>
      <c r="L945" s="22">
        <v>1</v>
      </c>
      <c r="M945" s="14">
        <v>2778508.9199999999</v>
      </c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2" t="s">
        <v>828</v>
      </c>
      <c r="Y945" s="13" t="s">
        <v>74</v>
      </c>
    </row>
    <row r="946" hidden="1">
      <c r="A946" s="19" t="s">
        <v>630</v>
      </c>
      <c r="B946" s="20" t="s">
        <v>313</v>
      </c>
      <c r="C946" s="21" t="s">
        <v>1174</v>
      </c>
      <c r="D946" s="22">
        <f t="shared" si="133"/>
        <v>2778508.9199999999</v>
      </c>
      <c r="E946" s="22"/>
      <c r="F946" s="22"/>
      <c r="G946" s="22"/>
      <c r="H946" s="22"/>
      <c r="I946" s="22"/>
      <c r="J946" s="22"/>
      <c r="K946" s="22"/>
      <c r="L946" s="22">
        <v>1</v>
      </c>
      <c r="M946" s="14">
        <v>2778508.9199999999</v>
      </c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2" t="s">
        <v>828</v>
      </c>
      <c r="Y946" s="13" t="s">
        <v>74</v>
      </c>
    </row>
    <row r="947" hidden="1">
      <c r="A947" s="19" t="s">
        <v>632</v>
      </c>
      <c r="B947" s="20" t="s">
        <v>313</v>
      </c>
      <c r="C947" s="21" t="s">
        <v>1175</v>
      </c>
      <c r="D947" s="22">
        <f t="shared" si="133"/>
        <v>2778508.9199999999</v>
      </c>
      <c r="E947" s="22"/>
      <c r="F947" s="22"/>
      <c r="G947" s="22"/>
      <c r="H947" s="22"/>
      <c r="I947" s="22"/>
      <c r="J947" s="22"/>
      <c r="K947" s="22"/>
      <c r="L947" s="22">
        <v>1</v>
      </c>
      <c r="M947" s="14">
        <v>2778508.9199999999</v>
      </c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2" t="s">
        <v>828</v>
      </c>
      <c r="Y947" s="13" t="s">
        <v>74</v>
      </c>
    </row>
    <row r="948" hidden="1">
      <c r="A948" s="19" t="s">
        <v>634</v>
      </c>
      <c r="B948" s="20" t="s">
        <v>313</v>
      </c>
      <c r="C948" s="21" t="s">
        <v>1176</v>
      </c>
      <c r="D948" s="22">
        <f t="shared" si="133"/>
        <v>22228071.359999999</v>
      </c>
      <c r="E948" s="22"/>
      <c r="F948" s="22"/>
      <c r="G948" s="22"/>
      <c r="H948" s="22"/>
      <c r="I948" s="22"/>
      <c r="J948" s="22"/>
      <c r="K948" s="22"/>
      <c r="L948" s="22">
        <v>8</v>
      </c>
      <c r="M948" s="14">
        <v>22228071.359999999</v>
      </c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2" t="s">
        <v>828</v>
      </c>
      <c r="Y948" s="13" t="s">
        <v>71</v>
      </c>
    </row>
    <row r="949" hidden="1">
      <c r="A949" s="19" t="s">
        <v>636</v>
      </c>
      <c r="B949" s="20" t="s">
        <v>313</v>
      </c>
      <c r="C949" s="21" t="s">
        <v>1177</v>
      </c>
      <c r="D949" s="22">
        <f t="shared" si="133"/>
        <v>43510275.439999998</v>
      </c>
      <c r="E949" s="22"/>
      <c r="F949" s="22"/>
      <c r="G949" s="22"/>
      <c r="H949" s="22"/>
      <c r="I949" s="22"/>
      <c r="J949" s="22"/>
      <c r="K949" s="22"/>
      <c r="L949" s="22">
        <v>11</v>
      </c>
      <c r="M949" s="14">
        <v>43510275.439999998</v>
      </c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2" t="s">
        <v>828</v>
      </c>
      <c r="Y949" s="13" t="s">
        <v>71</v>
      </c>
    </row>
    <row r="950" hidden="1">
      <c r="A950" s="19" t="s">
        <v>638</v>
      </c>
      <c r="B950" s="20" t="s">
        <v>313</v>
      </c>
      <c r="C950" s="21" t="s">
        <v>1178</v>
      </c>
      <c r="D950" s="22">
        <f t="shared" si="133"/>
        <v>5557017.8399999999</v>
      </c>
      <c r="E950" s="22"/>
      <c r="F950" s="22"/>
      <c r="G950" s="22"/>
      <c r="H950" s="22"/>
      <c r="I950" s="22"/>
      <c r="J950" s="22"/>
      <c r="K950" s="22"/>
      <c r="L950" s="22">
        <v>2</v>
      </c>
      <c r="M950" s="14">
        <v>5557017.8399999999</v>
      </c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2" t="s">
        <v>828</v>
      </c>
      <c r="Y950" s="13" t="s">
        <v>74</v>
      </c>
    </row>
    <row r="951" hidden="1">
      <c r="A951" s="19" t="s">
        <v>640</v>
      </c>
      <c r="B951" s="20" t="s">
        <v>313</v>
      </c>
      <c r="C951" s="21" t="s">
        <v>745</v>
      </c>
      <c r="D951" s="22">
        <f t="shared" si="133"/>
        <v>16843511.789999999</v>
      </c>
      <c r="E951" s="22"/>
      <c r="F951" s="22"/>
      <c r="G951" s="22"/>
      <c r="H951" s="22"/>
      <c r="I951" s="22"/>
      <c r="J951" s="22"/>
      <c r="K951" s="22"/>
      <c r="L951" s="22"/>
      <c r="M951" s="14"/>
      <c r="N951" s="14">
        <v>13232556.09</v>
      </c>
      <c r="O951" s="14"/>
      <c r="P951" s="14"/>
      <c r="Q951" s="14"/>
      <c r="R951" s="14"/>
      <c r="S951" s="14"/>
      <c r="T951" s="14">
        <v>3610955.7000000002</v>
      </c>
      <c r="U951" s="14"/>
      <c r="V951" s="14"/>
      <c r="W951" s="14"/>
      <c r="X951" s="12" t="s">
        <v>828</v>
      </c>
      <c r="Y951" s="13" t="s">
        <v>74</v>
      </c>
    </row>
    <row r="952" hidden="1">
      <c r="A952" s="19" t="s">
        <v>642</v>
      </c>
      <c r="B952" s="20" t="s">
        <v>313</v>
      </c>
      <c r="C952" s="21" t="s">
        <v>1179</v>
      </c>
      <c r="D952" s="22">
        <f t="shared" si="133"/>
        <v>11114035.68</v>
      </c>
      <c r="E952" s="22"/>
      <c r="F952" s="22"/>
      <c r="G952" s="22"/>
      <c r="H952" s="22"/>
      <c r="I952" s="22"/>
      <c r="J952" s="22"/>
      <c r="K952" s="22"/>
      <c r="L952" s="22">
        <v>4</v>
      </c>
      <c r="M952" s="14">
        <v>11114035.68</v>
      </c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2" t="s">
        <v>828</v>
      </c>
      <c r="Y952" s="13" t="s">
        <v>71</v>
      </c>
    </row>
    <row r="953" hidden="1">
      <c r="A953" s="6"/>
      <c r="B953" s="10"/>
      <c r="C953" s="11" t="s">
        <v>752</v>
      </c>
      <c r="D953" s="9">
        <f t="shared" ref="D953:W953" si="134">SUM(D954:D961)</f>
        <v>40677523.07</v>
      </c>
      <c r="E953" s="9">
        <f t="shared" si="134"/>
        <v>869092.30000000005</v>
      </c>
      <c r="F953" s="9">
        <f t="shared" si="134"/>
        <v>8054035.0599999996</v>
      </c>
      <c r="G953" s="9">
        <f t="shared" si="134"/>
        <v>0</v>
      </c>
      <c r="H953" s="9">
        <f t="shared" si="134"/>
        <v>206850.98000000001</v>
      </c>
      <c r="I953" s="9">
        <f t="shared" si="134"/>
        <v>0</v>
      </c>
      <c r="J953" s="9">
        <f t="shared" si="134"/>
        <v>481060.21999999997</v>
      </c>
      <c r="K953" s="9">
        <f t="shared" si="134"/>
        <v>0</v>
      </c>
      <c r="L953" s="9">
        <f t="shared" si="134"/>
        <v>0</v>
      </c>
      <c r="M953" s="9">
        <f t="shared" si="134"/>
        <v>0</v>
      </c>
      <c r="N953" s="9">
        <f t="shared" si="134"/>
        <v>13619280.75</v>
      </c>
      <c r="O953" s="9">
        <f t="shared" si="134"/>
        <v>17447203.759999998</v>
      </c>
      <c r="P953" s="9">
        <f t="shared" si="134"/>
        <v>0</v>
      </c>
      <c r="Q953" s="9">
        <f t="shared" si="134"/>
        <v>0</v>
      </c>
      <c r="R953" s="9">
        <f t="shared" si="134"/>
        <v>0</v>
      </c>
      <c r="S953" s="9">
        <f t="shared" si="134"/>
        <v>0</v>
      </c>
      <c r="T953" s="9">
        <f t="shared" si="134"/>
        <v>0</v>
      </c>
      <c r="U953" s="9">
        <f t="shared" si="134"/>
        <v>0</v>
      </c>
      <c r="V953" s="9">
        <f t="shared" si="134"/>
        <v>0</v>
      </c>
      <c r="W953" s="9">
        <f t="shared" si="134"/>
        <v>0</v>
      </c>
      <c r="X953" s="15"/>
      <c r="Y953" s="10"/>
    </row>
    <row r="954" ht="25.5" hidden="1">
      <c r="A954" s="12" t="s">
        <v>41</v>
      </c>
      <c r="B954" s="13" t="s">
        <v>752</v>
      </c>
      <c r="C954" s="13" t="s">
        <v>1180</v>
      </c>
      <c r="D954" s="14">
        <f t="shared" ref="D954:D961" si="135">SUM(E954:W954)</f>
        <v>348347.53000000003</v>
      </c>
      <c r="E954" s="14">
        <v>348347.53000000003</v>
      </c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2" t="s">
        <v>828</v>
      </c>
      <c r="Y954" s="13" t="s">
        <v>74</v>
      </c>
    </row>
    <row r="955" ht="25.5" hidden="1">
      <c r="A955" s="12" t="s">
        <v>42</v>
      </c>
      <c r="B955" s="13" t="s">
        <v>752</v>
      </c>
      <c r="C955" s="13" t="s">
        <v>1181</v>
      </c>
      <c r="D955" s="14">
        <f t="shared" si="135"/>
        <v>206850.98000000001</v>
      </c>
      <c r="E955" s="14"/>
      <c r="F955" s="14"/>
      <c r="G955" s="14"/>
      <c r="H955" s="14">
        <v>206850.98000000001</v>
      </c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2" t="s">
        <v>828</v>
      </c>
      <c r="Y955" s="13" t="s">
        <v>74</v>
      </c>
    </row>
    <row r="956" ht="25.5" hidden="1">
      <c r="A956" s="12" t="s">
        <v>43</v>
      </c>
      <c r="B956" s="13" t="s">
        <v>752</v>
      </c>
      <c r="C956" s="13" t="s">
        <v>1182</v>
      </c>
      <c r="D956" s="14">
        <f t="shared" si="135"/>
        <v>3144330.1400000001</v>
      </c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>
        <v>3144330.1400000001</v>
      </c>
      <c r="P956" s="14"/>
      <c r="Q956" s="14"/>
      <c r="R956" s="14"/>
      <c r="S956" s="14"/>
      <c r="T956" s="14"/>
      <c r="U956" s="14"/>
      <c r="V956" s="14"/>
      <c r="W956" s="14"/>
      <c r="X956" s="12" t="s">
        <v>828</v>
      </c>
      <c r="Y956" s="13" t="s">
        <v>74</v>
      </c>
    </row>
    <row r="957" ht="25.5" hidden="1">
      <c r="A957" s="12" t="s">
        <v>44</v>
      </c>
      <c r="B957" s="13" t="s">
        <v>752</v>
      </c>
      <c r="C957" s="13" t="s">
        <v>1183</v>
      </c>
      <c r="D957" s="14">
        <f t="shared" si="135"/>
        <v>6487556.3300000001</v>
      </c>
      <c r="E957" s="14"/>
      <c r="F957" s="14"/>
      <c r="G957" s="14"/>
      <c r="H957" s="14"/>
      <c r="I957" s="14"/>
      <c r="J957" s="14"/>
      <c r="K957" s="14"/>
      <c r="L957" s="14"/>
      <c r="M957" s="14"/>
      <c r="N957" s="14">
        <v>6487556.3300000001</v>
      </c>
      <c r="O957" s="14"/>
      <c r="P957" s="14"/>
      <c r="Q957" s="14"/>
      <c r="R957" s="14"/>
      <c r="S957" s="14"/>
      <c r="T957" s="14"/>
      <c r="U957" s="14"/>
      <c r="V957" s="14"/>
      <c r="W957" s="14"/>
      <c r="X957" s="12" t="s">
        <v>828</v>
      </c>
      <c r="Y957" s="13" t="s">
        <v>74</v>
      </c>
    </row>
    <row r="958" ht="25.5" hidden="1">
      <c r="A958" s="12" t="s">
        <v>45</v>
      </c>
      <c r="B958" s="13" t="s">
        <v>752</v>
      </c>
      <c r="C958" s="13" t="s">
        <v>1184</v>
      </c>
      <c r="D958" s="14">
        <f t="shared" si="135"/>
        <v>520744.77000000002</v>
      </c>
      <c r="E958" s="14">
        <v>520744.77000000002</v>
      </c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2" t="s">
        <v>828</v>
      </c>
      <c r="Y958" s="13" t="s">
        <v>74</v>
      </c>
    </row>
    <row r="959" ht="25.5" hidden="1">
      <c r="A959" s="12" t="s">
        <v>46</v>
      </c>
      <c r="B959" s="13" t="s">
        <v>752</v>
      </c>
      <c r="C959" s="13" t="s">
        <v>1185</v>
      </c>
      <c r="D959" s="14">
        <f t="shared" si="135"/>
        <v>7612784.6399999997</v>
      </c>
      <c r="E959" s="14"/>
      <c r="F959" s="14"/>
      <c r="G959" s="14"/>
      <c r="H959" s="14"/>
      <c r="I959" s="14"/>
      <c r="J959" s="14">
        <v>481060.21999999997</v>
      </c>
      <c r="K959" s="14"/>
      <c r="L959" s="14"/>
      <c r="M959" s="14"/>
      <c r="N959" s="14">
        <v>7131724.4199999999</v>
      </c>
      <c r="O959" s="14"/>
      <c r="P959" s="14"/>
      <c r="Q959" s="14"/>
      <c r="R959" s="14"/>
      <c r="S959" s="14"/>
      <c r="T959" s="14"/>
      <c r="U959" s="14"/>
      <c r="V959" s="14"/>
      <c r="W959" s="14"/>
      <c r="X959" s="12" t="s">
        <v>828</v>
      </c>
      <c r="Y959" s="13" t="s">
        <v>74</v>
      </c>
    </row>
    <row r="960" ht="25.5" hidden="1">
      <c r="A960" s="12" t="s">
        <v>47</v>
      </c>
      <c r="B960" s="13" t="s">
        <v>752</v>
      </c>
      <c r="C960" s="13" t="s">
        <v>1186</v>
      </c>
      <c r="D960" s="14">
        <f t="shared" si="135"/>
        <v>8054035.0599999996</v>
      </c>
      <c r="E960" s="14"/>
      <c r="F960" s="14">
        <v>8054035.0599999996</v>
      </c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2" t="s">
        <v>828</v>
      </c>
      <c r="Y960" s="13" t="s">
        <v>74</v>
      </c>
    </row>
    <row r="961" ht="25.5" hidden="1">
      <c r="A961" s="12" t="s">
        <v>48</v>
      </c>
      <c r="B961" s="13" t="s">
        <v>752</v>
      </c>
      <c r="C961" s="13" t="s">
        <v>1187</v>
      </c>
      <c r="D961" s="14">
        <f t="shared" si="135"/>
        <v>14302873.619999999</v>
      </c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>
        <v>14302873.619999999</v>
      </c>
      <c r="P961" s="14"/>
      <c r="Q961" s="14"/>
      <c r="R961" s="14"/>
      <c r="S961" s="14"/>
      <c r="T961" s="14"/>
      <c r="U961" s="14"/>
      <c r="V961" s="14"/>
      <c r="W961" s="14"/>
      <c r="X961" s="12" t="s">
        <v>828</v>
      </c>
      <c r="Y961" s="13" t="s">
        <v>74</v>
      </c>
    </row>
    <row r="962" hidden="1">
      <c r="A962" s="6"/>
      <c r="B962" s="10"/>
      <c r="C962" s="11" t="s">
        <v>758</v>
      </c>
      <c r="D962" s="9">
        <f t="shared" ref="D962:W962" si="136">SUM(D963:D986)</f>
        <v>339652211.75999999</v>
      </c>
      <c r="E962" s="9">
        <f t="shared" si="136"/>
        <v>1942337.2799999998</v>
      </c>
      <c r="F962" s="9">
        <f t="shared" si="136"/>
        <v>0</v>
      </c>
      <c r="G962" s="9">
        <f t="shared" si="136"/>
        <v>0</v>
      </c>
      <c r="H962" s="9">
        <f t="shared" si="136"/>
        <v>4736249.1799999997</v>
      </c>
      <c r="I962" s="9">
        <f t="shared" si="136"/>
        <v>6740275.5899999999</v>
      </c>
      <c r="J962" s="9">
        <f t="shared" si="136"/>
        <v>10280427.58</v>
      </c>
      <c r="K962" s="9">
        <f t="shared" si="136"/>
        <v>1520965.1599999999</v>
      </c>
      <c r="L962" s="9">
        <f t="shared" si="136"/>
        <v>0</v>
      </c>
      <c r="M962" s="9">
        <f t="shared" si="136"/>
        <v>0</v>
      </c>
      <c r="N962" s="9">
        <f t="shared" si="136"/>
        <v>250319235.28000003</v>
      </c>
      <c r="O962" s="9">
        <f t="shared" si="136"/>
        <v>48424314.439999998</v>
      </c>
      <c r="P962" s="9">
        <f t="shared" si="136"/>
        <v>0</v>
      </c>
      <c r="Q962" s="9">
        <f t="shared" si="136"/>
        <v>0</v>
      </c>
      <c r="R962" s="9">
        <f t="shared" si="136"/>
        <v>14345297.720000001</v>
      </c>
      <c r="S962" s="9">
        <f t="shared" si="136"/>
        <v>0</v>
      </c>
      <c r="T962" s="9">
        <f t="shared" si="136"/>
        <v>1343109.53</v>
      </c>
      <c r="U962" s="9">
        <f t="shared" si="136"/>
        <v>0</v>
      </c>
      <c r="V962" s="9">
        <f t="shared" si="136"/>
        <v>0</v>
      </c>
      <c r="W962" s="9">
        <f t="shared" si="136"/>
        <v>0</v>
      </c>
      <c r="X962" s="15"/>
      <c r="Y962" s="10"/>
    </row>
    <row r="963" ht="25.5" hidden="1">
      <c r="A963" s="12" t="s">
        <v>41</v>
      </c>
      <c r="B963" s="13" t="s">
        <v>758</v>
      </c>
      <c r="C963" s="13" t="s">
        <v>1188</v>
      </c>
      <c r="D963" s="14">
        <f t="shared" ref="D963:D986" si="137">SUM(E963:W963)</f>
        <v>18591086.380000003</v>
      </c>
      <c r="E963" s="14"/>
      <c r="F963" s="14"/>
      <c r="G963" s="14"/>
      <c r="H963" s="14"/>
      <c r="I963" s="14"/>
      <c r="J963" s="14"/>
      <c r="K963" s="14"/>
      <c r="L963" s="14"/>
      <c r="M963" s="14"/>
      <c r="N963" s="14">
        <v>8206764.5</v>
      </c>
      <c r="O963" s="14">
        <v>8897124.6300000008</v>
      </c>
      <c r="P963" s="14"/>
      <c r="Q963" s="14"/>
      <c r="R963" s="14">
        <v>1487197.25</v>
      </c>
      <c r="S963" s="14"/>
      <c r="T963" s="14"/>
      <c r="U963" s="14"/>
      <c r="V963" s="14"/>
      <c r="W963" s="14"/>
      <c r="X963" s="12" t="s">
        <v>828</v>
      </c>
      <c r="Y963" s="13" t="s">
        <v>74</v>
      </c>
    </row>
    <row r="964" ht="25.5" hidden="1">
      <c r="A964" s="12" t="s">
        <v>42</v>
      </c>
      <c r="B964" s="13" t="s">
        <v>758</v>
      </c>
      <c r="C964" s="13" t="s">
        <v>1189</v>
      </c>
      <c r="D964" s="14">
        <f t="shared" si="137"/>
        <v>43600244.660000004</v>
      </c>
      <c r="E964" s="14"/>
      <c r="F964" s="14"/>
      <c r="G964" s="14"/>
      <c r="H964" s="14"/>
      <c r="I964" s="14"/>
      <c r="J964" s="14"/>
      <c r="K964" s="14"/>
      <c r="L964" s="14"/>
      <c r="M964" s="14"/>
      <c r="N964" s="14">
        <v>19246693.420000002</v>
      </c>
      <c r="O964" s="14">
        <v>20865741.93</v>
      </c>
      <c r="P964" s="14"/>
      <c r="Q964" s="14"/>
      <c r="R964" s="14">
        <v>3487809.3100000001</v>
      </c>
      <c r="S964" s="14"/>
      <c r="T964" s="14"/>
      <c r="U964" s="14"/>
      <c r="V964" s="14"/>
      <c r="W964" s="14"/>
      <c r="X964" s="12" t="s">
        <v>828</v>
      </c>
      <c r="Y964" s="13" t="s">
        <v>74</v>
      </c>
    </row>
    <row r="965" ht="25.5" hidden="1">
      <c r="A965" s="12" t="s">
        <v>43</v>
      </c>
      <c r="B965" s="13" t="s">
        <v>758</v>
      </c>
      <c r="C965" s="13" t="s">
        <v>1190</v>
      </c>
      <c r="D965" s="14">
        <f t="shared" si="137"/>
        <v>18018703.920000002</v>
      </c>
      <c r="E965" s="14">
        <v>1057034.1599999999</v>
      </c>
      <c r="F965" s="14"/>
      <c r="G965" s="14"/>
      <c r="H965" s="14">
        <v>539512.68000000005</v>
      </c>
      <c r="I965" s="14"/>
      <c r="J965" s="14">
        <v>920603.04000000004</v>
      </c>
      <c r="K965" s="14"/>
      <c r="L965" s="14"/>
      <c r="M965" s="14"/>
      <c r="N965" s="14">
        <v>13647952.92</v>
      </c>
      <c r="O965" s="14"/>
      <c r="P965" s="14"/>
      <c r="Q965" s="14"/>
      <c r="R965" s="14">
        <v>1853601.1200000001</v>
      </c>
      <c r="S965" s="14"/>
      <c r="T965" s="14"/>
      <c r="U965" s="14"/>
      <c r="V965" s="14"/>
      <c r="W965" s="14"/>
      <c r="X965" s="12" t="s">
        <v>828</v>
      </c>
      <c r="Y965" s="13" t="s">
        <v>74</v>
      </c>
    </row>
    <row r="966" ht="25.5" hidden="1">
      <c r="A966" s="12" t="s">
        <v>44</v>
      </c>
      <c r="B966" s="13" t="s">
        <v>758</v>
      </c>
      <c r="C966" s="13" t="s">
        <v>1191</v>
      </c>
      <c r="D966" s="14">
        <f t="shared" si="137"/>
        <v>33220531.899999999</v>
      </c>
      <c r="E966" s="14"/>
      <c r="F966" s="14"/>
      <c r="G966" s="14"/>
      <c r="H966" s="14"/>
      <c r="I966" s="14"/>
      <c r="J966" s="14"/>
      <c r="K966" s="14"/>
      <c r="L966" s="14"/>
      <c r="M966" s="14"/>
      <c r="N966" s="14">
        <v>33220531.899999999</v>
      </c>
      <c r="O966" s="14"/>
      <c r="P966" s="14"/>
      <c r="Q966" s="14"/>
      <c r="R966" s="14"/>
      <c r="S966" s="14"/>
      <c r="T966" s="14"/>
      <c r="U966" s="14"/>
      <c r="V966" s="14"/>
      <c r="W966" s="14"/>
      <c r="X966" s="12" t="s">
        <v>828</v>
      </c>
      <c r="Y966" s="13" t="s">
        <v>74</v>
      </c>
    </row>
    <row r="967" ht="25.5" hidden="1">
      <c r="A967" s="12" t="s">
        <v>45</v>
      </c>
      <c r="B967" s="13" t="s">
        <v>758</v>
      </c>
      <c r="C967" s="13" t="s">
        <v>1192</v>
      </c>
      <c r="D967" s="14">
        <f t="shared" si="137"/>
        <v>2303504.3500000001</v>
      </c>
      <c r="E967" s="14"/>
      <c r="F967" s="14"/>
      <c r="G967" s="14"/>
      <c r="H967" s="14"/>
      <c r="I967" s="14"/>
      <c r="J967" s="14">
        <v>2303504.3500000001</v>
      </c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2" t="s">
        <v>828</v>
      </c>
      <c r="Y967" s="13" t="s">
        <v>74</v>
      </c>
    </row>
    <row r="968" ht="25.5" hidden="1">
      <c r="A968" s="12" t="s">
        <v>46</v>
      </c>
      <c r="B968" s="13" t="s">
        <v>758</v>
      </c>
      <c r="C968" s="13" t="s">
        <v>1193</v>
      </c>
      <c r="D968" s="14">
        <f t="shared" si="137"/>
        <v>10518205.48</v>
      </c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>
        <v>8602038.8300000001</v>
      </c>
      <c r="P968" s="14"/>
      <c r="Q968" s="14"/>
      <c r="R968" s="14">
        <v>1916166.6499999999</v>
      </c>
      <c r="S968" s="14"/>
      <c r="T968" s="14"/>
      <c r="U968" s="14"/>
      <c r="V968" s="14"/>
      <c r="W968" s="14"/>
      <c r="X968" s="12" t="s">
        <v>828</v>
      </c>
      <c r="Y968" s="13" t="s">
        <v>74</v>
      </c>
    </row>
    <row r="969" ht="25.5" hidden="1">
      <c r="A969" s="12" t="s">
        <v>47</v>
      </c>
      <c r="B969" s="13" t="s">
        <v>758</v>
      </c>
      <c r="C969" s="13" t="s">
        <v>1194</v>
      </c>
      <c r="D969" s="14">
        <f t="shared" si="137"/>
        <v>5973368.75</v>
      </c>
      <c r="E969" s="14"/>
      <c r="F969" s="14"/>
      <c r="G969" s="14"/>
      <c r="H969" s="14"/>
      <c r="I969" s="14"/>
      <c r="J969" s="14"/>
      <c r="K969" s="14"/>
      <c r="L969" s="14"/>
      <c r="M969" s="14"/>
      <c r="N969" s="14">
        <v>5973368.75</v>
      </c>
      <c r="O969" s="14"/>
      <c r="P969" s="14"/>
      <c r="Q969" s="14"/>
      <c r="R969" s="14"/>
      <c r="S969" s="14"/>
      <c r="T969" s="14"/>
      <c r="U969" s="14"/>
      <c r="V969" s="14"/>
      <c r="W969" s="14"/>
      <c r="X969" s="12" t="s">
        <v>828</v>
      </c>
      <c r="Y969" s="13" t="s">
        <v>74</v>
      </c>
    </row>
    <row r="970" ht="25.5" hidden="1">
      <c r="A970" s="12" t="s">
        <v>48</v>
      </c>
      <c r="B970" s="13" t="s">
        <v>758</v>
      </c>
      <c r="C970" s="13" t="s">
        <v>1195</v>
      </c>
      <c r="D970" s="14">
        <f t="shared" si="137"/>
        <v>603240.21999999997</v>
      </c>
      <c r="E970" s="14"/>
      <c r="F970" s="14"/>
      <c r="G970" s="14"/>
      <c r="H970" s="14"/>
      <c r="I970" s="14"/>
      <c r="J970" s="14">
        <v>603240.21999999997</v>
      </c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2" t="s">
        <v>828</v>
      </c>
      <c r="Y970" s="13" t="s">
        <v>74</v>
      </c>
    </row>
    <row r="971" ht="25.5" hidden="1">
      <c r="A971" s="12" t="s">
        <v>49</v>
      </c>
      <c r="B971" s="13" t="s">
        <v>758</v>
      </c>
      <c r="C971" s="13" t="s">
        <v>1196</v>
      </c>
      <c r="D971" s="14">
        <f t="shared" si="137"/>
        <v>6679659.8700000001</v>
      </c>
      <c r="E971" s="14"/>
      <c r="F971" s="14"/>
      <c r="G971" s="14"/>
      <c r="H971" s="14"/>
      <c r="I971" s="14"/>
      <c r="J971" s="14"/>
      <c r="K971" s="14"/>
      <c r="L971" s="14"/>
      <c r="M971" s="14"/>
      <c r="N971" s="14">
        <v>6679659.8700000001</v>
      </c>
      <c r="O971" s="14"/>
      <c r="P971" s="14"/>
      <c r="Q971" s="14"/>
      <c r="R971" s="14"/>
      <c r="S971" s="14"/>
      <c r="T971" s="14"/>
      <c r="U971" s="14"/>
      <c r="V971" s="14"/>
      <c r="W971" s="14"/>
      <c r="X971" s="12" t="s">
        <v>828</v>
      </c>
      <c r="Y971" s="13" t="s">
        <v>74</v>
      </c>
    </row>
    <row r="972" hidden="1">
      <c r="A972" s="12" t="s">
        <v>50</v>
      </c>
      <c r="B972" s="13" t="s">
        <v>758</v>
      </c>
      <c r="C972" s="13" t="s">
        <v>1197</v>
      </c>
      <c r="D972" s="14">
        <f t="shared" si="137"/>
        <v>19763726.780000001</v>
      </c>
      <c r="E972" s="14"/>
      <c r="F972" s="14"/>
      <c r="G972" s="14"/>
      <c r="H972" s="14"/>
      <c r="I972" s="14"/>
      <c r="J972" s="14"/>
      <c r="K972" s="14"/>
      <c r="L972" s="14"/>
      <c r="M972" s="14"/>
      <c r="N972" s="14">
        <v>19763726.780000001</v>
      </c>
      <c r="O972" s="14"/>
      <c r="P972" s="14"/>
      <c r="Q972" s="14"/>
      <c r="R972" s="14"/>
      <c r="S972" s="14"/>
      <c r="T972" s="14"/>
      <c r="U972" s="14"/>
      <c r="V972" s="14"/>
      <c r="W972" s="14"/>
      <c r="X972" s="12" t="s">
        <v>828</v>
      </c>
      <c r="Y972" s="13" t="s">
        <v>74</v>
      </c>
    </row>
    <row r="973" hidden="1">
      <c r="A973" s="12" t="s">
        <v>51</v>
      </c>
      <c r="B973" s="13" t="s">
        <v>758</v>
      </c>
      <c r="C973" s="13" t="s">
        <v>1198</v>
      </c>
      <c r="D973" s="14">
        <f t="shared" si="137"/>
        <v>14311736.210000001</v>
      </c>
      <c r="E973" s="14"/>
      <c r="F973" s="14"/>
      <c r="G973" s="14"/>
      <c r="H973" s="14"/>
      <c r="I973" s="14"/>
      <c r="J973" s="14"/>
      <c r="K973" s="14"/>
      <c r="L973" s="14"/>
      <c r="M973" s="14"/>
      <c r="N973" s="14">
        <v>14311736.210000001</v>
      </c>
      <c r="O973" s="14"/>
      <c r="P973" s="14"/>
      <c r="Q973" s="14"/>
      <c r="R973" s="14"/>
      <c r="S973" s="14"/>
      <c r="T973" s="14"/>
      <c r="U973" s="14"/>
      <c r="V973" s="14"/>
      <c r="W973" s="14"/>
      <c r="X973" s="12" t="s">
        <v>828</v>
      </c>
      <c r="Y973" s="13" t="s">
        <v>71</v>
      </c>
    </row>
    <row r="974" hidden="1">
      <c r="A974" s="12" t="s">
        <v>52</v>
      </c>
      <c r="B974" s="13" t="s">
        <v>758</v>
      </c>
      <c r="C974" s="13" t="s">
        <v>1199</v>
      </c>
      <c r="D974" s="14">
        <f t="shared" si="137"/>
        <v>26841477.809999999</v>
      </c>
      <c r="E974" s="14"/>
      <c r="F974" s="14"/>
      <c r="G974" s="14"/>
      <c r="H974" s="14">
        <v>777495.19999999995</v>
      </c>
      <c r="I974" s="14">
        <v>2397906.2400000002</v>
      </c>
      <c r="J974" s="14">
        <v>1326686.97</v>
      </c>
      <c r="K974" s="14"/>
      <c r="L974" s="14"/>
      <c r="M974" s="14"/>
      <c r="N974" s="14">
        <v>19668152.879999999</v>
      </c>
      <c r="O974" s="14"/>
      <c r="P974" s="14"/>
      <c r="Q974" s="14"/>
      <c r="R974" s="14">
        <v>2671236.52</v>
      </c>
      <c r="S974" s="14"/>
      <c r="T974" s="14"/>
      <c r="U974" s="14"/>
      <c r="V974" s="14"/>
      <c r="W974" s="14"/>
      <c r="X974" s="12" t="s">
        <v>828</v>
      </c>
      <c r="Y974" s="13" t="s">
        <v>74</v>
      </c>
    </row>
    <row r="975" hidden="1">
      <c r="A975" s="12" t="s">
        <v>53</v>
      </c>
      <c r="B975" s="13" t="s">
        <v>758</v>
      </c>
      <c r="C975" s="13" t="s">
        <v>1200</v>
      </c>
      <c r="D975" s="14">
        <f t="shared" si="137"/>
        <v>13347082.220000001</v>
      </c>
      <c r="E975" s="14"/>
      <c r="F975" s="14"/>
      <c r="G975" s="14"/>
      <c r="H975" s="14"/>
      <c r="I975" s="14"/>
      <c r="J975" s="14"/>
      <c r="K975" s="14"/>
      <c r="L975" s="14"/>
      <c r="M975" s="14"/>
      <c r="N975" s="14">
        <v>13347082.220000001</v>
      </c>
      <c r="O975" s="14"/>
      <c r="P975" s="14"/>
      <c r="Q975" s="14"/>
      <c r="R975" s="14"/>
      <c r="S975" s="14"/>
      <c r="T975" s="14"/>
      <c r="U975" s="14"/>
      <c r="V975" s="14"/>
      <c r="W975" s="14"/>
      <c r="X975" s="12" t="s">
        <v>828</v>
      </c>
      <c r="Y975" s="13" t="s">
        <v>74</v>
      </c>
    </row>
    <row r="976" ht="25.5" hidden="1">
      <c r="A976" s="12" t="s">
        <v>54</v>
      </c>
      <c r="B976" s="13" t="s">
        <v>758</v>
      </c>
      <c r="C976" s="13" t="s">
        <v>1201</v>
      </c>
      <c r="D976" s="14">
        <f t="shared" si="137"/>
        <v>31131366.060000002</v>
      </c>
      <c r="E976" s="14"/>
      <c r="F976" s="14"/>
      <c r="G976" s="14"/>
      <c r="H976" s="14">
        <v>1648224.49</v>
      </c>
      <c r="I976" s="14">
        <v>4342369.3499999996</v>
      </c>
      <c r="J976" s="14">
        <v>2308376.1699999999</v>
      </c>
      <c r="K976" s="14"/>
      <c r="L976" s="14"/>
      <c r="M976" s="14"/>
      <c r="N976" s="14">
        <v>22832396.050000001</v>
      </c>
      <c r="O976" s="14"/>
      <c r="P976" s="14"/>
      <c r="Q976" s="14"/>
      <c r="R976" s="14"/>
      <c r="S976" s="14"/>
      <c r="T976" s="14"/>
      <c r="U976" s="14"/>
      <c r="V976" s="14"/>
      <c r="W976" s="14"/>
      <c r="X976" s="12" t="s">
        <v>828</v>
      </c>
      <c r="Y976" s="13" t="s">
        <v>74</v>
      </c>
    </row>
    <row r="977" ht="25.5" hidden="1">
      <c r="A977" s="12" t="s">
        <v>55</v>
      </c>
      <c r="B977" s="13" t="s">
        <v>758</v>
      </c>
      <c r="C977" s="13" t="s">
        <v>762</v>
      </c>
      <c r="D977" s="14">
        <f t="shared" si="137"/>
        <v>14065339.98</v>
      </c>
      <c r="E977" s="14"/>
      <c r="F977" s="14"/>
      <c r="G977" s="14"/>
      <c r="H977" s="14">
        <v>652213.40000000002</v>
      </c>
      <c r="I977" s="14"/>
      <c r="J977" s="14">
        <v>1112911.0800000001</v>
      </c>
      <c r="K977" s="14"/>
      <c r="L977" s="14"/>
      <c r="M977" s="14"/>
      <c r="N977" s="14"/>
      <c r="O977" s="14">
        <v>10059409.050000001</v>
      </c>
      <c r="P977" s="14"/>
      <c r="Q977" s="14"/>
      <c r="R977" s="14">
        <v>2240806.4500000002</v>
      </c>
      <c r="S977" s="14"/>
      <c r="T977" s="14"/>
      <c r="U977" s="14"/>
      <c r="V977" s="14"/>
      <c r="W977" s="14"/>
      <c r="X977" s="12" t="s">
        <v>828</v>
      </c>
      <c r="Y977" s="13" t="s">
        <v>74</v>
      </c>
    </row>
    <row r="978" ht="25.5" hidden="1">
      <c r="A978" s="12" t="s">
        <v>56</v>
      </c>
      <c r="B978" s="13" t="s">
        <v>758</v>
      </c>
      <c r="C978" s="13" t="s">
        <v>1202</v>
      </c>
      <c r="D978" s="14">
        <f t="shared" si="137"/>
        <v>16739133.49</v>
      </c>
      <c r="E978" s="14"/>
      <c r="F978" s="14"/>
      <c r="G978" s="14"/>
      <c r="H978" s="14"/>
      <c r="I978" s="14"/>
      <c r="J978" s="14"/>
      <c r="K978" s="14"/>
      <c r="L978" s="14"/>
      <c r="M978" s="14"/>
      <c r="N978" s="14">
        <v>16739133.49</v>
      </c>
      <c r="O978" s="14"/>
      <c r="P978" s="14"/>
      <c r="Q978" s="14"/>
      <c r="R978" s="14"/>
      <c r="S978" s="14"/>
      <c r="T978" s="14"/>
      <c r="U978" s="14"/>
      <c r="V978" s="14"/>
      <c r="W978" s="14"/>
      <c r="X978" s="12" t="s">
        <v>828</v>
      </c>
      <c r="Y978" s="13" t="s">
        <v>74</v>
      </c>
    </row>
    <row r="979" ht="25.5" hidden="1">
      <c r="A979" s="12" t="s">
        <v>57</v>
      </c>
      <c r="B979" s="13" t="s">
        <v>758</v>
      </c>
      <c r="C979" s="13" t="s">
        <v>1203</v>
      </c>
      <c r="D979" s="14">
        <f t="shared" si="137"/>
        <v>14244183.41</v>
      </c>
      <c r="E979" s="14"/>
      <c r="F979" s="14"/>
      <c r="G979" s="14"/>
      <c r="H979" s="14"/>
      <c r="I979" s="14"/>
      <c r="J979" s="14"/>
      <c r="K979" s="14"/>
      <c r="L979" s="14"/>
      <c r="M979" s="14"/>
      <c r="N979" s="14">
        <v>14244183.41</v>
      </c>
      <c r="O979" s="14"/>
      <c r="P979" s="14"/>
      <c r="Q979" s="14"/>
      <c r="R979" s="14"/>
      <c r="S979" s="14"/>
      <c r="T979" s="14"/>
      <c r="U979" s="14"/>
      <c r="V979" s="14"/>
      <c r="W979" s="14"/>
      <c r="X979" s="12" t="s">
        <v>828</v>
      </c>
      <c r="Y979" s="13" t="s">
        <v>74</v>
      </c>
    </row>
    <row r="980" ht="25.5" hidden="1">
      <c r="A980" s="12" t="s">
        <v>58</v>
      </c>
      <c r="B980" s="13" t="s">
        <v>758</v>
      </c>
      <c r="C980" s="13" t="s">
        <v>1204</v>
      </c>
      <c r="D980" s="14">
        <f t="shared" si="137"/>
        <v>18380216.18</v>
      </c>
      <c r="E980" s="14"/>
      <c r="F980" s="14"/>
      <c r="G980" s="14"/>
      <c r="H980" s="14"/>
      <c r="I980" s="14"/>
      <c r="J980" s="14"/>
      <c r="K980" s="14"/>
      <c r="L980" s="14"/>
      <c r="M980" s="14"/>
      <c r="N980" s="14">
        <v>18380216.18</v>
      </c>
      <c r="O980" s="14"/>
      <c r="P980" s="14"/>
      <c r="Q980" s="14"/>
      <c r="R980" s="14"/>
      <c r="S980" s="14"/>
      <c r="T980" s="14"/>
      <c r="U980" s="14"/>
      <c r="V980" s="14"/>
      <c r="W980" s="14"/>
      <c r="X980" s="12" t="s">
        <v>828</v>
      </c>
      <c r="Y980" s="13" t="s">
        <v>74</v>
      </c>
    </row>
    <row r="981" ht="25.5" hidden="1">
      <c r="A981" s="12" t="s">
        <v>59</v>
      </c>
      <c r="B981" s="13" t="s">
        <v>758</v>
      </c>
      <c r="C981" s="13" t="s">
        <v>1205</v>
      </c>
      <c r="D981" s="14">
        <f t="shared" si="137"/>
        <v>16067658.66</v>
      </c>
      <c r="E981" s="14"/>
      <c r="F981" s="14"/>
      <c r="G981" s="14"/>
      <c r="H981" s="14"/>
      <c r="I981" s="14"/>
      <c r="J981" s="14"/>
      <c r="K981" s="14"/>
      <c r="L981" s="14"/>
      <c r="M981" s="14"/>
      <c r="N981" s="14">
        <v>16067658.66</v>
      </c>
      <c r="O981" s="14"/>
      <c r="P981" s="14"/>
      <c r="Q981" s="14"/>
      <c r="R981" s="14"/>
      <c r="S981" s="14"/>
      <c r="T981" s="14"/>
      <c r="U981" s="14"/>
      <c r="V981" s="14"/>
      <c r="W981" s="14"/>
      <c r="X981" s="12" t="s">
        <v>828</v>
      </c>
      <c r="Y981" s="13" t="s">
        <v>74</v>
      </c>
    </row>
    <row r="982" ht="25.5" hidden="1">
      <c r="A982" s="12" t="s">
        <v>60</v>
      </c>
      <c r="B982" s="13" t="s">
        <v>758</v>
      </c>
      <c r="C982" s="13" t="s">
        <v>1206</v>
      </c>
      <c r="D982" s="14">
        <f t="shared" si="137"/>
        <v>2920738.3799999999</v>
      </c>
      <c r="E982" s="14"/>
      <c r="F982" s="14"/>
      <c r="G982" s="14"/>
      <c r="H982" s="14"/>
      <c r="I982" s="14"/>
      <c r="J982" s="14"/>
      <c r="K982" s="14"/>
      <c r="L982" s="14"/>
      <c r="M982" s="14"/>
      <c r="N982" s="14">
        <v>2920738.3799999999</v>
      </c>
      <c r="O982" s="14"/>
      <c r="P982" s="14"/>
      <c r="Q982" s="14"/>
      <c r="R982" s="14"/>
      <c r="S982" s="14"/>
      <c r="T982" s="14"/>
      <c r="U982" s="14"/>
      <c r="V982" s="14"/>
      <c r="W982" s="14"/>
      <c r="X982" s="12" t="s">
        <v>828</v>
      </c>
      <c r="Y982" s="13" t="s">
        <v>74</v>
      </c>
    </row>
    <row r="983" ht="25.5" hidden="1">
      <c r="A983" s="12" t="s">
        <v>61</v>
      </c>
      <c r="B983" s="13" t="s">
        <v>758</v>
      </c>
      <c r="C983" s="13" t="s">
        <v>1207</v>
      </c>
      <c r="D983" s="14">
        <f t="shared" si="137"/>
        <v>5757720.0800000001</v>
      </c>
      <c r="E983" s="14"/>
      <c r="F983" s="14"/>
      <c r="G983" s="14"/>
      <c r="H983" s="14"/>
      <c r="I983" s="14"/>
      <c r="J983" s="14"/>
      <c r="K983" s="14"/>
      <c r="L983" s="14"/>
      <c r="M983" s="14"/>
      <c r="N983" s="14">
        <v>5069239.6600000001</v>
      </c>
      <c r="O983" s="14"/>
      <c r="P983" s="14"/>
      <c r="Q983" s="14"/>
      <c r="R983" s="14">
        <v>688480.42000000004</v>
      </c>
      <c r="S983" s="14"/>
      <c r="T983" s="14"/>
      <c r="U983" s="14"/>
      <c r="V983" s="14"/>
      <c r="W983" s="14"/>
      <c r="X983" s="12" t="s">
        <v>828</v>
      </c>
      <c r="Y983" s="13" t="s">
        <v>74</v>
      </c>
    </row>
    <row r="984" ht="25.5" hidden="1">
      <c r="A984" s="12" t="s">
        <v>62</v>
      </c>
      <c r="B984" s="13" t="s">
        <v>758</v>
      </c>
      <c r="C984" s="13" t="s">
        <v>1208</v>
      </c>
      <c r="D984" s="14">
        <f t="shared" si="137"/>
        <v>1601011.1200000001</v>
      </c>
      <c r="E984" s="14"/>
      <c r="F984" s="14"/>
      <c r="G984" s="14"/>
      <c r="H984" s="14">
        <v>666942.65000000002</v>
      </c>
      <c r="I984" s="14"/>
      <c r="J984" s="14">
        <v>934068.46999999997</v>
      </c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2" t="s">
        <v>828</v>
      </c>
      <c r="Y984" s="13" t="s">
        <v>74</v>
      </c>
    </row>
    <row r="985" ht="25.5" hidden="1">
      <c r="A985" s="12" t="s">
        <v>63</v>
      </c>
      <c r="B985" s="13" t="s">
        <v>758</v>
      </c>
      <c r="C985" s="13" t="s">
        <v>1209</v>
      </c>
      <c r="D985" s="14">
        <f t="shared" si="137"/>
        <v>1343109.53</v>
      </c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>
        <v>1343109.53</v>
      </c>
      <c r="U985" s="14"/>
      <c r="V985" s="14"/>
      <c r="W985" s="14"/>
      <c r="X985" s="12" t="s">
        <v>828</v>
      </c>
      <c r="Y985" s="13" t="s">
        <v>74</v>
      </c>
    </row>
    <row r="986" ht="25.5" hidden="1">
      <c r="A986" s="12" t="s">
        <v>64</v>
      </c>
      <c r="B986" s="13" t="s">
        <v>758</v>
      </c>
      <c r="C986" s="13" t="s">
        <v>1210</v>
      </c>
      <c r="D986" s="14">
        <f t="shared" si="137"/>
        <v>3629166.3200000003</v>
      </c>
      <c r="E986" s="14">
        <v>885303.12</v>
      </c>
      <c r="F986" s="14"/>
      <c r="G986" s="14"/>
      <c r="H986" s="14">
        <v>451860.76000000001</v>
      </c>
      <c r="I986" s="14"/>
      <c r="J986" s="14">
        <v>771037.28000000003</v>
      </c>
      <c r="K986" s="14">
        <v>1520965.1599999999</v>
      </c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2" t="s">
        <v>828</v>
      </c>
      <c r="Y986" s="13" t="s">
        <v>74</v>
      </c>
    </row>
    <row r="987" hidden="1">
      <c r="A987" s="6"/>
      <c r="B987" s="10"/>
      <c r="C987" s="11" t="s">
        <v>769</v>
      </c>
      <c r="D987" s="9">
        <f t="shared" ref="D987:W987" si="138">SUM(D988)</f>
        <v>5351182.6600000001</v>
      </c>
      <c r="E987" s="9">
        <f t="shared" si="138"/>
        <v>0</v>
      </c>
      <c r="F987" s="9">
        <f t="shared" si="138"/>
        <v>0</v>
      </c>
      <c r="G987" s="9">
        <f t="shared" si="138"/>
        <v>0</v>
      </c>
      <c r="H987" s="9">
        <f t="shared" si="138"/>
        <v>0</v>
      </c>
      <c r="I987" s="9">
        <f t="shared" si="138"/>
        <v>0</v>
      </c>
      <c r="J987" s="9">
        <f t="shared" si="138"/>
        <v>0</v>
      </c>
      <c r="K987" s="9">
        <f t="shared" si="138"/>
        <v>0</v>
      </c>
      <c r="L987" s="9">
        <f t="shared" si="138"/>
        <v>0</v>
      </c>
      <c r="M987" s="9">
        <f t="shared" si="138"/>
        <v>0</v>
      </c>
      <c r="N987" s="9">
        <f t="shared" si="138"/>
        <v>5351182.6600000001</v>
      </c>
      <c r="O987" s="9">
        <f t="shared" si="138"/>
        <v>0</v>
      </c>
      <c r="P987" s="9">
        <f t="shared" si="138"/>
        <v>0</v>
      </c>
      <c r="Q987" s="9">
        <f t="shared" si="138"/>
        <v>0</v>
      </c>
      <c r="R987" s="9">
        <f t="shared" si="138"/>
        <v>0</v>
      </c>
      <c r="S987" s="9">
        <f t="shared" si="138"/>
        <v>0</v>
      </c>
      <c r="T987" s="9">
        <f t="shared" si="138"/>
        <v>0</v>
      </c>
      <c r="U987" s="9">
        <f t="shared" si="138"/>
        <v>0</v>
      </c>
      <c r="V987" s="9">
        <f t="shared" si="138"/>
        <v>0</v>
      </c>
      <c r="W987" s="9">
        <f t="shared" si="138"/>
        <v>0</v>
      </c>
      <c r="X987" s="15"/>
      <c r="Y987" s="10"/>
    </row>
    <row r="988" ht="25.5" hidden="1">
      <c r="A988" s="12" t="s">
        <v>41</v>
      </c>
      <c r="B988" s="13" t="s">
        <v>769</v>
      </c>
      <c r="C988" s="13" t="s">
        <v>1211</v>
      </c>
      <c r="D988" s="14">
        <f>SUM(E988:W988)</f>
        <v>5351182.6600000001</v>
      </c>
      <c r="E988" s="14"/>
      <c r="F988" s="14"/>
      <c r="G988" s="14"/>
      <c r="H988" s="14"/>
      <c r="I988" s="14"/>
      <c r="J988" s="14"/>
      <c r="K988" s="14"/>
      <c r="L988" s="14"/>
      <c r="M988" s="14"/>
      <c r="N988" s="14">
        <v>5351182.6600000001</v>
      </c>
      <c r="O988" s="14"/>
      <c r="P988" s="14"/>
      <c r="Q988" s="14"/>
      <c r="R988" s="14"/>
      <c r="S988" s="14"/>
      <c r="T988" s="14"/>
      <c r="U988" s="14"/>
      <c r="V988" s="14"/>
      <c r="W988" s="14"/>
      <c r="X988" s="12" t="s">
        <v>828</v>
      </c>
      <c r="Y988" s="13" t="s">
        <v>74</v>
      </c>
    </row>
    <row r="989" hidden="1">
      <c r="A989" s="6"/>
      <c r="B989" s="10"/>
      <c r="C989" s="11" t="s">
        <v>1212</v>
      </c>
      <c r="D989" s="9">
        <f t="shared" ref="D989:W989" si="139">SUM(D990)</f>
        <v>5414261.4400000004</v>
      </c>
      <c r="E989" s="9">
        <f t="shared" si="139"/>
        <v>0</v>
      </c>
      <c r="F989" s="9">
        <f t="shared" si="139"/>
        <v>0</v>
      </c>
      <c r="G989" s="9">
        <f t="shared" si="139"/>
        <v>0</v>
      </c>
      <c r="H989" s="9">
        <f t="shared" si="139"/>
        <v>0</v>
      </c>
      <c r="I989" s="9">
        <f t="shared" si="139"/>
        <v>0</v>
      </c>
      <c r="J989" s="9">
        <f t="shared" si="139"/>
        <v>0</v>
      </c>
      <c r="K989" s="9">
        <f t="shared" si="139"/>
        <v>0</v>
      </c>
      <c r="L989" s="9">
        <f t="shared" si="139"/>
        <v>0</v>
      </c>
      <c r="M989" s="9">
        <f t="shared" si="139"/>
        <v>0</v>
      </c>
      <c r="N989" s="9">
        <f t="shared" si="139"/>
        <v>5414261.4400000004</v>
      </c>
      <c r="O989" s="9">
        <f t="shared" si="139"/>
        <v>0</v>
      </c>
      <c r="P989" s="9">
        <f t="shared" si="139"/>
        <v>0</v>
      </c>
      <c r="Q989" s="9">
        <f t="shared" si="139"/>
        <v>0</v>
      </c>
      <c r="R989" s="9">
        <f t="shared" si="139"/>
        <v>0</v>
      </c>
      <c r="S989" s="9">
        <f t="shared" si="139"/>
        <v>0</v>
      </c>
      <c r="T989" s="9">
        <f t="shared" si="139"/>
        <v>0</v>
      </c>
      <c r="U989" s="9">
        <f t="shared" si="139"/>
        <v>0</v>
      </c>
      <c r="V989" s="9">
        <f t="shared" si="139"/>
        <v>0</v>
      </c>
      <c r="W989" s="9">
        <f t="shared" si="139"/>
        <v>0</v>
      </c>
      <c r="X989" s="15"/>
      <c r="Y989" s="10"/>
    </row>
    <row r="990" ht="25.5" hidden="1">
      <c r="A990" s="12" t="s">
        <v>41</v>
      </c>
      <c r="B990" s="13" t="s">
        <v>1212</v>
      </c>
      <c r="C990" s="13" t="s">
        <v>1213</v>
      </c>
      <c r="D990" s="14">
        <f>SUM(E990:W990)</f>
        <v>5414261.4400000004</v>
      </c>
      <c r="E990" s="14"/>
      <c r="F990" s="14"/>
      <c r="G990" s="14"/>
      <c r="H990" s="14"/>
      <c r="I990" s="14"/>
      <c r="J990" s="14"/>
      <c r="K990" s="14"/>
      <c r="L990" s="14"/>
      <c r="M990" s="14"/>
      <c r="N990" s="14">
        <v>5414261.4400000004</v>
      </c>
      <c r="O990" s="14"/>
      <c r="P990" s="14"/>
      <c r="Q990" s="14"/>
      <c r="R990" s="14"/>
      <c r="S990" s="14"/>
      <c r="T990" s="14"/>
      <c r="U990" s="14"/>
      <c r="V990" s="14"/>
      <c r="W990" s="14"/>
      <c r="X990" s="12" t="s">
        <v>828</v>
      </c>
      <c r="Y990" s="13" t="s">
        <v>74</v>
      </c>
    </row>
    <row r="991" hidden="1">
      <c r="A991" s="6"/>
      <c r="B991" s="10"/>
      <c r="C991" s="11" t="s">
        <v>772</v>
      </c>
      <c r="D991" s="9">
        <f t="shared" ref="D991:W991" si="140">SUM(D992:D1003)</f>
        <v>235587085.51000005</v>
      </c>
      <c r="E991" s="9">
        <f t="shared" si="140"/>
        <v>742366.64000000001</v>
      </c>
      <c r="F991" s="9">
        <f t="shared" si="140"/>
        <v>104957170.96000002</v>
      </c>
      <c r="G991" s="9">
        <f t="shared" si="140"/>
        <v>0</v>
      </c>
      <c r="H991" s="9">
        <f t="shared" si="140"/>
        <v>3177184.5599999996</v>
      </c>
      <c r="I991" s="9">
        <f t="shared" si="140"/>
        <v>14095199.460000001</v>
      </c>
      <c r="J991" s="9">
        <f t="shared" si="140"/>
        <v>8700876.7400000002</v>
      </c>
      <c r="K991" s="9">
        <f t="shared" si="140"/>
        <v>0</v>
      </c>
      <c r="L991" s="9">
        <f t="shared" si="140"/>
        <v>0</v>
      </c>
      <c r="M991" s="9">
        <f t="shared" si="140"/>
        <v>0</v>
      </c>
      <c r="N991" s="9">
        <f t="shared" si="140"/>
        <v>98070238.409999996</v>
      </c>
      <c r="O991" s="9">
        <f t="shared" si="140"/>
        <v>5844048.7400000002</v>
      </c>
      <c r="P991" s="9">
        <f t="shared" si="140"/>
        <v>0</v>
      </c>
      <c r="Q991" s="9">
        <f t="shared" si="140"/>
        <v>0</v>
      </c>
      <c r="R991" s="9">
        <f t="shared" si="140"/>
        <v>0</v>
      </c>
      <c r="S991" s="9">
        <f t="shared" si="140"/>
        <v>0</v>
      </c>
      <c r="T991" s="9">
        <f t="shared" si="140"/>
        <v>0</v>
      </c>
      <c r="U991" s="9">
        <f t="shared" si="140"/>
        <v>0</v>
      </c>
      <c r="V991" s="9">
        <f t="shared" si="140"/>
        <v>0</v>
      </c>
      <c r="W991" s="9">
        <f t="shared" si="140"/>
        <v>0</v>
      </c>
      <c r="X991" s="15"/>
      <c r="Y991" s="10"/>
    </row>
    <row r="992" hidden="1">
      <c r="A992" s="12" t="s">
        <v>41</v>
      </c>
      <c r="B992" s="13" t="s">
        <v>772</v>
      </c>
      <c r="C992" s="13" t="s">
        <v>1214</v>
      </c>
      <c r="D992" s="14">
        <f t="shared" ref="D992:D1003" si="141">SUM(E992:W992)</f>
        <v>17519682.299999997</v>
      </c>
      <c r="E992" s="14"/>
      <c r="F992" s="14">
        <v>13899678.560000001</v>
      </c>
      <c r="G992" s="14"/>
      <c r="H992" s="14">
        <v>625162.20999999996</v>
      </c>
      <c r="I992" s="14">
        <v>1928089.53</v>
      </c>
      <c r="J992" s="14">
        <v>1066752</v>
      </c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2" t="s">
        <v>828</v>
      </c>
      <c r="Y992" s="13" t="s">
        <v>71</v>
      </c>
    </row>
    <row r="993" hidden="1">
      <c r="A993" s="12" t="s">
        <v>42</v>
      </c>
      <c r="B993" s="13" t="s">
        <v>772</v>
      </c>
      <c r="C993" s="13" t="s">
        <v>1215</v>
      </c>
      <c r="D993" s="14">
        <f t="shared" si="141"/>
        <v>32995760.770000003</v>
      </c>
      <c r="E993" s="14"/>
      <c r="F993" s="14">
        <v>14021480.300000001</v>
      </c>
      <c r="G993" s="14"/>
      <c r="H993" s="14"/>
      <c r="I993" s="14">
        <v>1944985.22</v>
      </c>
      <c r="J993" s="14">
        <v>1076099.8600000001</v>
      </c>
      <c r="K993" s="14"/>
      <c r="L993" s="14"/>
      <c r="M993" s="14"/>
      <c r="N993" s="14">
        <v>15953195.390000001</v>
      </c>
      <c r="O993" s="14"/>
      <c r="P993" s="14"/>
      <c r="Q993" s="14"/>
      <c r="R993" s="14"/>
      <c r="S993" s="14"/>
      <c r="T993" s="14"/>
      <c r="U993" s="14"/>
      <c r="V993" s="14"/>
      <c r="W993" s="14"/>
      <c r="X993" s="12" t="s">
        <v>828</v>
      </c>
      <c r="Y993" s="13" t="s">
        <v>71</v>
      </c>
    </row>
    <row r="994" hidden="1">
      <c r="A994" s="12" t="s">
        <v>43</v>
      </c>
      <c r="B994" s="13" t="s">
        <v>772</v>
      </c>
      <c r="C994" s="13" t="s">
        <v>1216</v>
      </c>
      <c r="D994" s="14">
        <f t="shared" si="141"/>
        <v>15651181.859999999</v>
      </c>
      <c r="E994" s="14"/>
      <c r="F994" s="14"/>
      <c r="G994" s="14"/>
      <c r="H994" s="14"/>
      <c r="I994" s="14"/>
      <c r="J994" s="14"/>
      <c r="K994" s="14"/>
      <c r="L994" s="14"/>
      <c r="M994" s="14"/>
      <c r="N994" s="14">
        <v>15651181.859999999</v>
      </c>
      <c r="O994" s="14"/>
      <c r="P994" s="14"/>
      <c r="Q994" s="14"/>
      <c r="R994" s="14"/>
      <c r="S994" s="14"/>
      <c r="T994" s="14"/>
      <c r="U994" s="14"/>
      <c r="V994" s="14"/>
      <c r="W994" s="14"/>
      <c r="X994" s="12" t="s">
        <v>828</v>
      </c>
      <c r="Y994" s="13" t="s">
        <v>74</v>
      </c>
    </row>
    <row r="995" hidden="1">
      <c r="A995" s="12" t="s">
        <v>44</v>
      </c>
      <c r="B995" s="13" t="s">
        <v>772</v>
      </c>
      <c r="C995" s="13" t="s">
        <v>1217</v>
      </c>
      <c r="D995" s="14">
        <f t="shared" si="141"/>
        <v>17204950.090000004</v>
      </c>
      <c r="E995" s="14">
        <v>742366.64000000001</v>
      </c>
      <c r="F995" s="14">
        <v>8424480.3499999996</v>
      </c>
      <c r="G995" s="14"/>
      <c r="H995" s="14">
        <v>378905.65000000002</v>
      </c>
      <c r="I995" s="14">
        <v>1168599.1399999999</v>
      </c>
      <c r="J995" s="14">
        <v>646549.56999999995</v>
      </c>
      <c r="K995" s="14"/>
      <c r="L995" s="14"/>
      <c r="M995" s="14"/>
      <c r="N995" s="14"/>
      <c r="O995" s="14">
        <v>5844048.7400000002</v>
      </c>
      <c r="P995" s="14"/>
      <c r="Q995" s="14"/>
      <c r="R995" s="14"/>
      <c r="S995" s="14"/>
      <c r="T995" s="14"/>
      <c r="U995" s="14"/>
      <c r="V995" s="14"/>
      <c r="W995" s="14"/>
      <c r="X995" s="12" t="s">
        <v>828</v>
      </c>
      <c r="Y995" s="13" t="s">
        <v>71</v>
      </c>
    </row>
    <row r="996" hidden="1">
      <c r="A996" s="12" t="s">
        <v>45</v>
      </c>
      <c r="B996" s="13" t="s">
        <v>772</v>
      </c>
      <c r="C996" s="13" t="s">
        <v>1218</v>
      </c>
      <c r="D996" s="14">
        <f t="shared" si="141"/>
        <v>9179598.4800000004</v>
      </c>
      <c r="E996" s="14"/>
      <c r="F996" s="14">
        <v>5536491.5800000001</v>
      </c>
      <c r="G996" s="14"/>
      <c r="H996" s="14">
        <v>723542.56000000006</v>
      </c>
      <c r="I996" s="14">
        <v>1906226.3999999999</v>
      </c>
      <c r="J996" s="14">
        <v>1013337.9399999999</v>
      </c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2" t="s">
        <v>828</v>
      </c>
      <c r="Y996" s="13" t="s">
        <v>71</v>
      </c>
    </row>
    <row r="997" ht="25.5" hidden="1">
      <c r="A997" s="12" t="s">
        <v>46</v>
      </c>
      <c r="B997" s="13" t="s">
        <v>772</v>
      </c>
      <c r="C997" s="13" t="s">
        <v>1219</v>
      </c>
      <c r="D997" s="14">
        <f t="shared" si="141"/>
        <v>13091321.699999999</v>
      </c>
      <c r="E997" s="14"/>
      <c r="F997" s="14">
        <v>7895769.3600000003</v>
      </c>
      <c r="G997" s="14"/>
      <c r="H997" s="14">
        <v>1031867.4</v>
      </c>
      <c r="I997" s="14">
        <v>2718531</v>
      </c>
      <c r="J997" s="14">
        <v>1445153.9399999999</v>
      </c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2" t="s">
        <v>828</v>
      </c>
      <c r="Y997" s="13" t="s">
        <v>71</v>
      </c>
    </row>
    <row r="998" hidden="1">
      <c r="A998" s="12" t="s">
        <v>47</v>
      </c>
      <c r="B998" s="13" t="s">
        <v>772</v>
      </c>
      <c r="C998" s="13" t="s">
        <v>1220</v>
      </c>
      <c r="D998" s="14">
        <f t="shared" si="141"/>
        <v>16398616.23</v>
      </c>
      <c r="E998" s="14"/>
      <c r="F998" s="14">
        <v>5478280.8099999996</v>
      </c>
      <c r="G998" s="14"/>
      <c r="H998" s="14"/>
      <c r="I998" s="14"/>
      <c r="J998" s="14">
        <v>1002683.6800000001</v>
      </c>
      <c r="K998" s="14"/>
      <c r="L998" s="14"/>
      <c r="M998" s="14"/>
      <c r="N998" s="14">
        <v>9917651.7400000002</v>
      </c>
      <c r="O998" s="14"/>
      <c r="P998" s="14"/>
      <c r="Q998" s="14"/>
      <c r="R998" s="14"/>
      <c r="S998" s="14"/>
      <c r="T998" s="14"/>
      <c r="U998" s="14"/>
      <c r="V998" s="14"/>
      <c r="W998" s="14"/>
      <c r="X998" s="12" t="s">
        <v>828</v>
      </c>
      <c r="Y998" s="13" t="s">
        <v>71</v>
      </c>
    </row>
    <row r="999" ht="25.5" hidden="1">
      <c r="A999" s="12" t="s">
        <v>48</v>
      </c>
      <c r="B999" s="13" t="s">
        <v>772</v>
      </c>
      <c r="C999" s="13" t="s">
        <v>1221</v>
      </c>
      <c r="D999" s="14">
        <f t="shared" si="141"/>
        <v>32299947.939999998</v>
      </c>
      <c r="E999" s="14"/>
      <c r="F999" s="14">
        <v>13725796.08</v>
      </c>
      <c r="G999" s="14"/>
      <c r="H999" s="14"/>
      <c r="I999" s="14">
        <v>1903969.48</v>
      </c>
      <c r="J999" s="14">
        <v>1053407.1200000001</v>
      </c>
      <c r="K999" s="14"/>
      <c r="L999" s="14"/>
      <c r="M999" s="14"/>
      <c r="N999" s="14">
        <v>15616775.26</v>
      </c>
      <c r="O999" s="14"/>
      <c r="P999" s="14"/>
      <c r="Q999" s="14"/>
      <c r="R999" s="14"/>
      <c r="S999" s="14"/>
      <c r="T999" s="14"/>
      <c r="U999" s="14"/>
      <c r="V999" s="14"/>
      <c r="W999" s="14"/>
      <c r="X999" s="12" t="s">
        <v>828</v>
      </c>
      <c r="Y999" s="13" t="s">
        <v>71</v>
      </c>
    </row>
    <row r="1000" ht="25.5" hidden="1">
      <c r="A1000" s="12" t="s">
        <v>49</v>
      </c>
      <c r="B1000" s="13" t="s">
        <v>772</v>
      </c>
      <c r="C1000" s="13" t="s">
        <v>1222</v>
      </c>
      <c r="D1000" s="14">
        <f t="shared" si="141"/>
        <v>22272555.230000004</v>
      </c>
      <c r="E1000" s="14"/>
      <c r="F1000" s="14">
        <v>9287172.6699999999</v>
      </c>
      <c r="G1000" s="14"/>
      <c r="H1000" s="14">
        <v>417706.73999999999</v>
      </c>
      <c r="I1000" s="14">
        <v>1288267.23</v>
      </c>
      <c r="J1000" s="14">
        <v>712758.20999999996</v>
      </c>
      <c r="K1000" s="14"/>
      <c r="L1000" s="14"/>
      <c r="M1000" s="14"/>
      <c r="N1000" s="14">
        <v>10566650.380000001</v>
      </c>
      <c r="O1000" s="14"/>
      <c r="P1000" s="14"/>
      <c r="Q1000" s="14"/>
      <c r="R1000" s="14"/>
      <c r="S1000" s="14"/>
      <c r="T1000" s="14"/>
      <c r="U1000" s="14"/>
      <c r="V1000" s="14"/>
      <c r="W1000" s="14"/>
      <c r="X1000" s="12" t="s">
        <v>828</v>
      </c>
      <c r="Y1000" s="13" t="s">
        <v>71</v>
      </c>
    </row>
    <row r="1001" hidden="1">
      <c r="A1001" s="12" t="s">
        <v>50</v>
      </c>
      <c r="B1001" s="13" t="s">
        <v>772</v>
      </c>
      <c r="C1001" s="13" t="s">
        <v>1223</v>
      </c>
      <c r="D1001" s="14">
        <f t="shared" si="141"/>
        <v>20977175.490000002</v>
      </c>
      <c r="E1001" s="14"/>
      <c r="F1001" s="14">
        <v>8914207.3399999999</v>
      </c>
      <c r="G1001" s="14"/>
      <c r="H1001" s="14"/>
      <c r="I1001" s="14">
        <v>1236531.46</v>
      </c>
      <c r="J1001" s="14">
        <v>684134.42000000004</v>
      </c>
      <c r="K1001" s="14"/>
      <c r="L1001" s="14"/>
      <c r="M1001" s="14"/>
      <c r="N1001" s="14">
        <v>10142302.27</v>
      </c>
      <c r="O1001" s="14"/>
      <c r="P1001" s="14"/>
      <c r="Q1001" s="14"/>
      <c r="R1001" s="14"/>
      <c r="S1001" s="14"/>
      <c r="T1001" s="14"/>
      <c r="U1001" s="14"/>
      <c r="V1001" s="14"/>
      <c r="W1001" s="14"/>
      <c r="X1001" s="12" t="s">
        <v>828</v>
      </c>
      <c r="Y1001" s="13" t="s">
        <v>71</v>
      </c>
    </row>
    <row r="1002" hidden="1">
      <c r="A1002" s="12" t="s">
        <v>51</v>
      </c>
      <c r="B1002" s="13" t="s">
        <v>772</v>
      </c>
      <c r="C1002" s="13" t="s">
        <v>1224</v>
      </c>
      <c r="D1002" s="14">
        <f t="shared" si="141"/>
        <v>18882321.77</v>
      </c>
      <c r="E1002" s="14"/>
      <c r="F1002" s="14">
        <v>8832726.1799999997</v>
      </c>
      <c r="G1002" s="14"/>
      <c r="H1002" s="14"/>
      <c r="I1002" s="14"/>
      <c r="J1002" s="14"/>
      <c r="K1002" s="14"/>
      <c r="L1002" s="14"/>
      <c r="M1002" s="14"/>
      <c r="N1002" s="14">
        <v>10049595.59</v>
      </c>
      <c r="O1002" s="14"/>
      <c r="P1002" s="14"/>
      <c r="Q1002" s="14"/>
      <c r="R1002" s="14"/>
      <c r="S1002" s="14"/>
      <c r="T1002" s="14"/>
      <c r="U1002" s="14"/>
      <c r="V1002" s="14"/>
      <c r="W1002" s="14"/>
      <c r="X1002" s="12" t="s">
        <v>828</v>
      </c>
      <c r="Y1002" s="13" t="s">
        <v>71</v>
      </c>
    </row>
    <row r="1003" hidden="1">
      <c r="A1003" s="12" t="s">
        <v>52</v>
      </c>
      <c r="B1003" s="13" t="s">
        <v>772</v>
      </c>
      <c r="C1003" s="13" t="s">
        <v>1225</v>
      </c>
      <c r="D1003" s="14">
        <f t="shared" si="141"/>
        <v>19113973.649999999</v>
      </c>
      <c r="E1003" s="14"/>
      <c r="F1003" s="14">
        <v>8941087.7300000004</v>
      </c>
      <c r="G1003" s="14"/>
      <c r="H1003" s="14"/>
      <c r="I1003" s="14"/>
      <c r="J1003" s="14"/>
      <c r="K1003" s="14"/>
      <c r="L1003" s="14"/>
      <c r="M1003" s="14"/>
      <c r="N1003" s="14">
        <v>10172885.92</v>
      </c>
      <c r="O1003" s="14"/>
      <c r="P1003" s="14"/>
      <c r="Q1003" s="14"/>
      <c r="R1003" s="14"/>
      <c r="S1003" s="14"/>
      <c r="T1003" s="14"/>
      <c r="U1003" s="14"/>
      <c r="V1003" s="14"/>
      <c r="W1003" s="14"/>
      <c r="X1003" s="12" t="s">
        <v>828</v>
      </c>
      <c r="Y1003" s="13" t="s">
        <v>71</v>
      </c>
    </row>
    <row r="1004" hidden="1">
      <c r="A1004" s="6"/>
      <c r="B1004" s="10"/>
      <c r="C1004" s="11" t="s">
        <v>1226</v>
      </c>
      <c r="D1004" s="9">
        <f t="shared" ref="D1004:W1004" si="142">SUM(D1005:D1007)</f>
        <v>13843472.49</v>
      </c>
      <c r="E1004" s="9">
        <f t="shared" si="142"/>
        <v>1150746</v>
      </c>
      <c r="F1004" s="9">
        <f t="shared" si="142"/>
        <v>0</v>
      </c>
      <c r="G1004" s="9">
        <f t="shared" si="142"/>
        <v>0</v>
      </c>
      <c r="H1004" s="9">
        <f t="shared" si="142"/>
        <v>440110.87</v>
      </c>
      <c r="I1004" s="9">
        <f t="shared" si="142"/>
        <v>0</v>
      </c>
      <c r="J1004" s="9">
        <f t="shared" si="142"/>
        <v>750987.73999999999</v>
      </c>
      <c r="K1004" s="9">
        <f t="shared" si="142"/>
        <v>0</v>
      </c>
      <c r="L1004" s="9">
        <f t="shared" si="142"/>
        <v>0</v>
      </c>
      <c r="M1004" s="9">
        <f t="shared" si="142"/>
        <v>0</v>
      </c>
      <c r="N1004" s="9">
        <f t="shared" si="142"/>
        <v>8724941.3300000001</v>
      </c>
      <c r="O1004" s="9">
        <f t="shared" si="142"/>
        <v>2270840.3599999999</v>
      </c>
      <c r="P1004" s="9">
        <f t="shared" si="142"/>
        <v>0</v>
      </c>
      <c r="Q1004" s="9">
        <f t="shared" si="142"/>
        <v>0</v>
      </c>
      <c r="R1004" s="9">
        <f t="shared" si="142"/>
        <v>505846.19</v>
      </c>
      <c r="S1004" s="9">
        <f t="shared" si="142"/>
        <v>0</v>
      </c>
      <c r="T1004" s="9">
        <f t="shared" si="142"/>
        <v>0</v>
      </c>
      <c r="U1004" s="9">
        <f t="shared" si="142"/>
        <v>0</v>
      </c>
      <c r="V1004" s="9">
        <f t="shared" si="142"/>
        <v>0</v>
      </c>
      <c r="W1004" s="9">
        <f t="shared" si="142"/>
        <v>0</v>
      </c>
      <c r="X1004" s="15"/>
      <c r="Y1004" s="10"/>
    </row>
    <row r="1005" ht="25.5" hidden="1">
      <c r="A1005" s="12" t="s">
        <v>41</v>
      </c>
      <c r="B1005" s="13" t="s">
        <v>1226</v>
      </c>
      <c r="C1005" s="13" t="s">
        <v>1227</v>
      </c>
      <c r="D1005" s="14">
        <f t="shared" ref="D1005:D1007" si="143">SUM(E1005:W1005)</f>
        <v>6789665.1600000001</v>
      </c>
      <c r="E1005" s="14">
        <v>288463.72999999998</v>
      </c>
      <c r="F1005" s="14"/>
      <c r="G1005" s="14"/>
      <c r="H1005" s="14"/>
      <c r="I1005" s="14"/>
      <c r="J1005" s="14"/>
      <c r="K1005" s="14"/>
      <c r="L1005" s="14"/>
      <c r="M1005" s="14"/>
      <c r="N1005" s="14">
        <v>3724514.8799999999</v>
      </c>
      <c r="O1005" s="14">
        <v>2270840.3599999999</v>
      </c>
      <c r="P1005" s="14"/>
      <c r="Q1005" s="14"/>
      <c r="R1005" s="14">
        <v>505846.19</v>
      </c>
      <c r="S1005" s="14"/>
      <c r="T1005" s="14"/>
      <c r="U1005" s="14"/>
      <c r="V1005" s="14"/>
      <c r="W1005" s="14"/>
      <c r="X1005" s="12" t="s">
        <v>828</v>
      </c>
      <c r="Y1005" s="13" t="s">
        <v>74</v>
      </c>
    </row>
    <row r="1006" ht="25.5" hidden="1">
      <c r="A1006" s="12" t="s">
        <v>42</v>
      </c>
      <c r="B1006" s="13" t="s">
        <v>1226</v>
      </c>
      <c r="C1006" s="13" t="s">
        <v>1228</v>
      </c>
      <c r="D1006" s="14">
        <f t="shared" si="143"/>
        <v>5922676.3200000003</v>
      </c>
      <c r="E1006" s="14">
        <v>387283.09999999998</v>
      </c>
      <c r="F1006" s="14"/>
      <c r="G1006" s="14"/>
      <c r="H1006" s="14">
        <v>197670.19</v>
      </c>
      <c r="I1006" s="14"/>
      <c r="J1006" s="14">
        <v>337296.58000000002</v>
      </c>
      <c r="K1006" s="14"/>
      <c r="L1006" s="14"/>
      <c r="M1006" s="14"/>
      <c r="N1006" s="14">
        <v>5000426.4500000002</v>
      </c>
      <c r="O1006" s="14"/>
      <c r="P1006" s="14"/>
      <c r="Q1006" s="14"/>
      <c r="R1006" s="14"/>
      <c r="S1006" s="14"/>
      <c r="T1006" s="14"/>
      <c r="U1006" s="14"/>
      <c r="V1006" s="14"/>
      <c r="W1006" s="14"/>
      <c r="X1006" s="12" t="s">
        <v>828</v>
      </c>
      <c r="Y1006" s="13" t="s">
        <v>74</v>
      </c>
    </row>
    <row r="1007" ht="25.5" hidden="1">
      <c r="A1007" s="12" t="s">
        <v>43</v>
      </c>
      <c r="B1007" s="13" t="s">
        <v>1226</v>
      </c>
      <c r="C1007" s="13" t="s">
        <v>1229</v>
      </c>
      <c r="D1007" s="14">
        <f t="shared" si="143"/>
        <v>1131131.01</v>
      </c>
      <c r="E1007" s="14">
        <v>474999.16999999998</v>
      </c>
      <c r="F1007" s="14"/>
      <c r="G1007" s="14"/>
      <c r="H1007" s="14">
        <v>242440.67999999999</v>
      </c>
      <c r="I1007" s="14"/>
      <c r="J1007" s="14">
        <v>413691.15999999997</v>
      </c>
      <c r="K1007" s="14"/>
      <c r="L1007" s="14"/>
      <c r="M1007" s="14"/>
      <c r="N1007" s="14"/>
      <c r="O1007" s="14"/>
      <c r="P1007" s="14"/>
      <c r="Q1007" s="14"/>
      <c r="R1007" s="14"/>
      <c r="S1007" s="14"/>
      <c r="T1007" s="14"/>
      <c r="U1007" s="14"/>
      <c r="V1007" s="14"/>
      <c r="W1007" s="14"/>
      <c r="X1007" s="12" t="s">
        <v>828</v>
      </c>
      <c r="Y1007" s="13" t="s">
        <v>74</v>
      </c>
    </row>
    <row r="1008" hidden="1">
      <c r="A1008" s="6"/>
      <c r="B1008" s="10"/>
      <c r="C1008" s="11" t="s">
        <v>791</v>
      </c>
      <c r="D1008" s="9">
        <f t="shared" ref="D1008:W1008" si="144">SUM(D1009:D1022)</f>
        <v>194845124.60999998</v>
      </c>
      <c r="E1008" s="9">
        <f t="shared" si="144"/>
        <v>0</v>
      </c>
      <c r="F1008" s="9">
        <f t="shared" si="144"/>
        <v>0</v>
      </c>
      <c r="G1008" s="9">
        <f t="shared" si="144"/>
        <v>0</v>
      </c>
      <c r="H1008" s="9">
        <f t="shared" si="144"/>
        <v>624061.95999999996</v>
      </c>
      <c r="I1008" s="9">
        <f t="shared" si="144"/>
        <v>0</v>
      </c>
      <c r="J1008" s="9">
        <f t="shared" si="144"/>
        <v>0</v>
      </c>
      <c r="K1008" s="9">
        <f t="shared" si="144"/>
        <v>0</v>
      </c>
      <c r="L1008" s="9">
        <f t="shared" si="144"/>
        <v>6</v>
      </c>
      <c r="M1008" s="9">
        <f t="shared" si="144"/>
        <v>16671053.52</v>
      </c>
      <c r="N1008" s="9">
        <f t="shared" si="144"/>
        <v>96560251.630000025</v>
      </c>
      <c r="O1008" s="9">
        <f t="shared" si="144"/>
        <v>80989757.5</v>
      </c>
      <c r="P1008" s="9">
        <f t="shared" si="144"/>
        <v>0</v>
      </c>
      <c r="Q1008" s="9">
        <f t="shared" si="144"/>
        <v>0</v>
      </c>
      <c r="R1008" s="9">
        <f t="shared" si="144"/>
        <v>0</v>
      </c>
      <c r="S1008" s="9">
        <f t="shared" si="144"/>
        <v>0</v>
      </c>
      <c r="T1008" s="9">
        <f t="shared" si="144"/>
        <v>0</v>
      </c>
      <c r="U1008" s="9">
        <f t="shared" si="144"/>
        <v>0</v>
      </c>
      <c r="V1008" s="9">
        <f t="shared" si="144"/>
        <v>0</v>
      </c>
      <c r="W1008" s="9">
        <f t="shared" si="144"/>
        <v>0</v>
      </c>
      <c r="X1008" s="15"/>
      <c r="Y1008" s="10"/>
    </row>
    <row r="1009" hidden="1">
      <c r="A1009" s="12" t="s">
        <v>41</v>
      </c>
      <c r="B1009" s="13" t="s">
        <v>791</v>
      </c>
      <c r="C1009" s="13" t="s">
        <v>1230</v>
      </c>
      <c r="D1009" s="14">
        <f t="shared" ref="D1009:D1013" si="145">SUM(E1009:W1009)</f>
        <v>16651990.380000001</v>
      </c>
      <c r="E1009" s="14"/>
      <c r="F1009" s="14"/>
      <c r="G1009" s="14"/>
      <c r="H1009" s="14"/>
      <c r="I1009" s="14"/>
      <c r="J1009" s="14"/>
      <c r="K1009" s="14"/>
      <c r="L1009" s="14"/>
      <c r="M1009" s="14"/>
      <c r="N1009" s="14">
        <v>16651990.380000001</v>
      </c>
      <c r="O1009" s="14"/>
      <c r="P1009" s="14"/>
      <c r="Q1009" s="14"/>
      <c r="R1009" s="14"/>
      <c r="S1009" s="14"/>
      <c r="T1009" s="14"/>
      <c r="U1009" s="14"/>
      <c r="V1009" s="14"/>
      <c r="W1009" s="14"/>
      <c r="X1009" s="12" t="s">
        <v>828</v>
      </c>
      <c r="Y1009" s="13" t="s">
        <v>71</v>
      </c>
    </row>
    <row r="1010" hidden="1">
      <c r="A1010" s="12" t="s">
        <v>42</v>
      </c>
      <c r="B1010" s="13" t="s">
        <v>791</v>
      </c>
      <c r="C1010" s="13" t="s">
        <v>1231</v>
      </c>
      <c r="D1010" s="14">
        <f t="shared" si="145"/>
        <v>15026895.18</v>
      </c>
      <c r="E1010" s="14"/>
      <c r="F1010" s="14"/>
      <c r="G1010" s="14"/>
      <c r="H1010" s="14"/>
      <c r="I1010" s="14"/>
      <c r="J1010" s="14"/>
      <c r="K1010" s="14"/>
      <c r="L1010" s="14"/>
      <c r="M1010" s="14"/>
      <c r="N1010" s="14">
        <v>15026895.18</v>
      </c>
      <c r="O1010" s="14"/>
      <c r="P1010" s="14"/>
      <c r="Q1010" s="14"/>
      <c r="R1010" s="14"/>
      <c r="S1010" s="14"/>
      <c r="T1010" s="14"/>
      <c r="U1010" s="14"/>
      <c r="V1010" s="14"/>
      <c r="W1010" s="14"/>
      <c r="X1010" s="12" t="s">
        <v>828</v>
      </c>
      <c r="Y1010" s="13" t="s">
        <v>71</v>
      </c>
    </row>
    <row r="1011" hidden="1">
      <c r="A1011" s="12" t="s">
        <v>43</v>
      </c>
      <c r="B1011" s="13" t="s">
        <v>791</v>
      </c>
      <c r="C1011" s="13" t="s">
        <v>1232</v>
      </c>
      <c r="D1011" s="14">
        <f t="shared" si="145"/>
        <v>10663684.5</v>
      </c>
      <c r="E1011" s="14"/>
      <c r="F1011" s="14"/>
      <c r="G1011" s="14"/>
      <c r="H1011" s="14"/>
      <c r="I1011" s="14"/>
      <c r="J1011" s="14"/>
      <c r="K1011" s="14"/>
      <c r="L1011" s="14"/>
      <c r="M1011" s="14"/>
      <c r="N1011" s="14"/>
      <c r="O1011" s="14">
        <v>10663684.5</v>
      </c>
      <c r="P1011" s="14"/>
      <c r="Q1011" s="14"/>
      <c r="R1011" s="14"/>
      <c r="S1011" s="14"/>
      <c r="T1011" s="14"/>
      <c r="U1011" s="14"/>
      <c r="V1011" s="14"/>
      <c r="W1011" s="14"/>
      <c r="X1011" s="12" t="s">
        <v>828</v>
      </c>
      <c r="Y1011" s="13" t="s">
        <v>74</v>
      </c>
    </row>
    <row r="1012" hidden="1">
      <c r="A1012" s="12" t="s">
        <v>44</v>
      </c>
      <c r="B1012" s="13" t="s">
        <v>791</v>
      </c>
      <c r="C1012" s="13" t="s">
        <v>1233</v>
      </c>
      <c r="D1012" s="14">
        <f t="shared" si="145"/>
        <v>3498038.1499999999</v>
      </c>
      <c r="E1012" s="14"/>
      <c r="F1012" s="14"/>
      <c r="G1012" s="14"/>
      <c r="H1012" s="14"/>
      <c r="I1012" s="14"/>
      <c r="J1012" s="14"/>
      <c r="K1012" s="14"/>
      <c r="L1012" s="14"/>
      <c r="M1012" s="14"/>
      <c r="N1012" s="14"/>
      <c r="O1012" s="14">
        <v>3498038.1499999999</v>
      </c>
      <c r="P1012" s="14"/>
      <c r="Q1012" s="14"/>
      <c r="R1012" s="14"/>
      <c r="S1012" s="14"/>
      <c r="T1012" s="14"/>
      <c r="U1012" s="14"/>
      <c r="V1012" s="14"/>
      <c r="W1012" s="14"/>
      <c r="X1012" s="12" t="s">
        <v>828</v>
      </c>
      <c r="Y1012" s="13" t="s">
        <v>74</v>
      </c>
    </row>
    <row r="1013" hidden="1">
      <c r="A1013" s="12" t="s">
        <v>45</v>
      </c>
      <c r="B1013" s="13" t="s">
        <v>791</v>
      </c>
      <c r="C1013" s="13" t="s">
        <v>1234</v>
      </c>
      <c r="D1013" s="14">
        <f t="shared" si="145"/>
        <v>22731517.199999999</v>
      </c>
      <c r="E1013" s="14"/>
      <c r="F1013" s="14"/>
      <c r="G1013" s="14"/>
      <c r="H1013" s="14"/>
      <c r="I1013" s="14"/>
      <c r="J1013" s="14"/>
      <c r="K1013" s="14"/>
      <c r="L1013" s="14"/>
      <c r="M1013" s="14"/>
      <c r="N1013" s="14">
        <v>22731517.199999999</v>
      </c>
      <c r="O1013" s="14"/>
      <c r="P1013" s="14"/>
      <c r="Q1013" s="14"/>
      <c r="R1013" s="14"/>
      <c r="S1013" s="14"/>
      <c r="T1013" s="14"/>
      <c r="U1013" s="14"/>
      <c r="V1013" s="14"/>
      <c r="W1013" s="14"/>
      <c r="X1013" s="12" t="s">
        <v>828</v>
      </c>
      <c r="Y1013" s="13" t="s">
        <v>74</v>
      </c>
    </row>
    <row r="1014" hidden="1">
      <c r="A1014" s="12" t="s">
        <v>46</v>
      </c>
      <c r="B1014" s="13" t="s">
        <v>791</v>
      </c>
      <c r="C1014" s="13" t="s">
        <v>1235</v>
      </c>
      <c r="D1014" s="14">
        <f t="shared" ref="D1014:D1022" si="146">SUM(E1014:K1014,M1014:W1014)</f>
        <v>16671053.52</v>
      </c>
      <c r="E1014" s="14"/>
      <c r="F1014" s="14"/>
      <c r="G1014" s="14"/>
      <c r="H1014" s="14"/>
      <c r="I1014" s="14"/>
      <c r="J1014" s="14"/>
      <c r="K1014" s="14"/>
      <c r="L1014" s="14">
        <v>6</v>
      </c>
      <c r="M1014" s="14">
        <v>16671053.52</v>
      </c>
      <c r="N1014" s="14"/>
      <c r="O1014" s="14"/>
      <c r="P1014" s="14"/>
      <c r="Q1014" s="14"/>
      <c r="R1014" s="14"/>
      <c r="S1014" s="14"/>
      <c r="T1014" s="14"/>
      <c r="U1014" s="14"/>
      <c r="V1014" s="14"/>
      <c r="W1014" s="14"/>
      <c r="X1014" s="12" t="s">
        <v>828</v>
      </c>
      <c r="Y1014" s="13" t="s">
        <v>71</v>
      </c>
    </row>
    <row r="1015" ht="25.5" hidden="1">
      <c r="A1015" s="12" t="s">
        <v>47</v>
      </c>
      <c r="B1015" s="13" t="s">
        <v>791</v>
      </c>
      <c r="C1015" s="13" t="s">
        <v>1236</v>
      </c>
      <c r="D1015" s="14">
        <f t="shared" si="146"/>
        <v>624061.95999999996</v>
      </c>
      <c r="E1015" s="14"/>
      <c r="F1015" s="14"/>
      <c r="G1015" s="14"/>
      <c r="H1015" s="14">
        <v>624061.95999999996</v>
      </c>
      <c r="I1015" s="14"/>
      <c r="J1015" s="14"/>
      <c r="K1015" s="14"/>
      <c r="L1015" s="14"/>
      <c r="M1015" s="14"/>
      <c r="N1015" s="14"/>
      <c r="O1015" s="14"/>
      <c r="P1015" s="14"/>
      <c r="Q1015" s="14"/>
      <c r="R1015" s="14"/>
      <c r="S1015" s="14"/>
      <c r="T1015" s="14"/>
      <c r="U1015" s="14"/>
      <c r="V1015" s="14"/>
      <c r="W1015" s="14"/>
      <c r="X1015" s="12" t="s">
        <v>828</v>
      </c>
      <c r="Y1015" s="13" t="s">
        <v>71</v>
      </c>
    </row>
    <row r="1016" hidden="1">
      <c r="A1016" s="12" t="s">
        <v>48</v>
      </c>
      <c r="B1016" s="13" t="s">
        <v>791</v>
      </c>
      <c r="C1016" s="13" t="s">
        <v>1237</v>
      </c>
      <c r="D1016" s="14">
        <f t="shared" si="146"/>
        <v>6069898.3899999997</v>
      </c>
      <c r="E1016" s="14"/>
      <c r="F1016" s="14"/>
      <c r="G1016" s="14"/>
      <c r="H1016" s="14"/>
      <c r="I1016" s="14"/>
      <c r="J1016" s="14"/>
      <c r="K1016" s="14"/>
      <c r="L1016" s="14"/>
      <c r="M1016" s="14"/>
      <c r="N1016" s="14">
        <v>6069898.3899999997</v>
      </c>
      <c r="O1016" s="14"/>
      <c r="P1016" s="14"/>
      <c r="Q1016" s="14"/>
      <c r="R1016" s="14"/>
      <c r="S1016" s="14"/>
      <c r="T1016" s="14"/>
      <c r="U1016" s="14"/>
      <c r="V1016" s="14"/>
      <c r="W1016" s="14"/>
      <c r="X1016" s="12" t="s">
        <v>828</v>
      </c>
      <c r="Y1016" s="13" t="s">
        <v>71</v>
      </c>
    </row>
    <row r="1017" hidden="1">
      <c r="A1017" s="12" t="s">
        <v>49</v>
      </c>
      <c r="B1017" s="13" t="s">
        <v>791</v>
      </c>
      <c r="C1017" s="13" t="s">
        <v>1238</v>
      </c>
      <c r="D1017" s="14">
        <f t="shared" si="146"/>
        <v>22335576.41</v>
      </c>
      <c r="E1017" s="14"/>
      <c r="F1017" s="14"/>
      <c r="G1017" s="14"/>
      <c r="H1017" s="14"/>
      <c r="I1017" s="14"/>
      <c r="J1017" s="14"/>
      <c r="K1017" s="14"/>
      <c r="L1017" s="14"/>
      <c r="M1017" s="14"/>
      <c r="N1017" s="14"/>
      <c r="O1017" s="14">
        <v>22335576.41</v>
      </c>
      <c r="P1017" s="14"/>
      <c r="Q1017" s="14"/>
      <c r="R1017" s="14"/>
      <c r="S1017" s="14"/>
      <c r="T1017" s="14"/>
      <c r="U1017" s="14"/>
      <c r="V1017" s="14"/>
      <c r="W1017" s="14"/>
      <c r="X1017" s="12" t="s">
        <v>828</v>
      </c>
      <c r="Y1017" s="13" t="s">
        <v>71</v>
      </c>
    </row>
    <row r="1018" hidden="1">
      <c r="A1018" s="12" t="s">
        <v>50</v>
      </c>
      <c r="B1018" s="13" t="s">
        <v>791</v>
      </c>
      <c r="C1018" s="13" t="s">
        <v>1239</v>
      </c>
      <c r="D1018" s="14">
        <f t="shared" si="146"/>
        <v>22063384.84</v>
      </c>
      <c r="E1018" s="14"/>
      <c r="F1018" s="14"/>
      <c r="G1018" s="14"/>
      <c r="H1018" s="14"/>
      <c r="I1018" s="14"/>
      <c r="J1018" s="14"/>
      <c r="K1018" s="14"/>
      <c r="L1018" s="14"/>
      <c r="M1018" s="14"/>
      <c r="N1018" s="14"/>
      <c r="O1018" s="14">
        <v>22063384.84</v>
      </c>
      <c r="P1018" s="14"/>
      <c r="Q1018" s="14"/>
      <c r="R1018" s="14"/>
      <c r="S1018" s="14"/>
      <c r="T1018" s="14"/>
      <c r="U1018" s="14"/>
      <c r="V1018" s="14"/>
      <c r="W1018" s="14"/>
      <c r="X1018" s="12" t="s">
        <v>828</v>
      </c>
      <c r="Y1018" s="13" t="s">
        <v>71</v>
      </c>
    </row>
    <row r="1019" hidden="1">
      <c r="A1019" s="12" t="s">
        <v>51</v>
      </c>
      <c r="B1019" s="13" t="s">
        <v>791</v>
      </c>
      <c r="C1019" s="13" t="s">
        <v>1240</v>
      </c>
      <c r="D1019" s="14">
        <f t="shared" si="146"/>
        <v>22429073.600000001</v>
      </c>
      <c r="E1019" s="14"/>
      <c r="F1019" s="14"/>
      <c r="G1019" s="14"/>
      <c r="H1019" s="14"/>
      <c r="I1019" s="14"/>
      <c r="J1019" s="14"/>
      <c r="K1019" s="14"/>
      <c r="L1019" s="14"/>
      <c r="M1019" s="14"/>
      <c r="N1019" s="14"/>
      <c r="O1019" s="14">
        <v>22429073.600000001</v>
      </c>
      <c r="P1019" s="14"/>
      <c r="Q1019" s="14"/>
      <c r="R1019" s="14"/>
      <c r="S1019" s="14"/>
      <c r="T1019" s="14"/>
      <c r="U1019" s="14"/>
      <c r="V1019" s="14"/>
      <c r="W1019" s="14"/>
      <c r="X1019" s="12" t="s">
        <v>828</v>
      </c>
      <c r="Y1019" s="13" t="s">
        <v>71</v>
      </c>
    </row>
    <row r="1020" hidden="1">
      <c r="A1020" s="12" t="s">
        <v>52</v>
      </c>
      <c r="B1020" s="13" t="s">
        <v>791</v>
      </c>
      <c r="C1020" s="13" t="s">
        <v>1241</v>
      </c>
      <c r="D1020" s="14">
        <f t="shared" si="146"/>
        <v>14429728.43</v>
      </c>
      <c r="E1020" s="14"/>
      <c r="F1020" s="14"/>
      <c r="G1020" s="14"/>
      <c r="H1020" s="14"/>
      <c r="I1020" s="14"/>
      <c r="J1020" s="14"/>
      <c r="K1020" s="14"/>
      <c r="L1020" s="14"/>
      <c r="M1020" s="14"/>
      <c r="N1020" s="14">
        <v>14429728.43</v>
      </c>
      <c r="O1020" s="14"/>
      <c r="P1020" s="14"/>
      <c r="Q1020" s="14"/>
      <c r="R1020" s="14"/>
      <c r="S1020" s="14"/>
      <c r="T1020" s="14"/>
      <c r="U1020" s="14"/>
      <c r="V1020" s="14"/>
      <c r="W1020" s="14"/>
      <c r="X1020" s="12" t="s">
        <v>828</v>
      </c>
      <c r="Y1020" s="13" t="s">
        <v>71</v>
      </c>
    </row>
    <row r="1021" hidden="1">
      <c r="A1021" s="12" t="s">
        <v>53</v>
      </c>
      <c r="B1021" s="13" t="s">
        <v>791</v>
      </c>
      <c r="C1021" s="13" t="s">
        <v>1242</v>
      </c>
      <c r="D1021" s="14">
        <f t="shared" si="146"/>
        <v>14586450.93</v>
      </c>
      <c r="E1021" s="14"/>
      <c r="F1021" s="14"/>
      <c r="G1021" s="14"/>
      <c r="H1021" s="14"/>
      <c r="I1021" s="14"/>
      <c r="J1021" s="14"/>
      <c r="K1021" s="14"/>
      <c r="L1021" s="14"/>
      <c r="M1021" s="14"/>
      <c r="N1021" s="14">
        <v>14586450.93</v>
      </c>
      <c r="O1021" s="14"/>
      <c r="P1021" s="14"/>
      <c r="Q1021" s="14"/>
      <c r="R1021" s="14"/>
      <c r="S1021" s="14"/>
      <c r="T1021" s="14"/>
      <c r="U1021" s="14"/>
      <c r="V1021" s="14"/>
      <c r="W1021" s="14"/>
      <c r="X1021" s="12" t="s">
        <v>828</v>
      </c>
      <c r="Y1021" s="13" t="s">
        <v>71</v>
      </c>
    </row>
    <row r="1022" hidden="1">
      <c r="A1022" s="12" t="s">
        <v>54</v>
      </c>
      <c r="B1022" s="13" t="s">
        <v>791</v>
      </c>
      <c r="C1022" s="13" t="s">
        <v>1243</v>
      </c>
      <c r="D1022" s="14">
        <f t="shared" si="146"/>
        <v>7063771.1200000001</v>
      </c>
      <c r="E1022" s="14"/>
      <c r="F1022" s="14"/>
      <c r="G1022" s="14"/>
      <c r="H1022" s="14"/>
      <c r="I1022" s="14"/>
      <c r="J1022" s="14"/>
      <c r="K1022" s="14"/>
      <c r="L1022" s="14"/>
      <c r="M1022" s="14"/>
      <c r="N1022" s="14">
        <v>7063771.1200000001</v>
      </c>
      <c r="O1022" s="14"/>
      <c r="P1022" s="14"/>
      <c r="Q1022" s="14"/>
      <c r="R1022" s="14"/>
      <c r="S1022" s="14"/>
      <c r="T1022" s="14"/>
      <c r="U1022" s="14"/>
      <c r="V1022" s="14"/>
      <c r="W1022" s="14"/>
      <c r="X1022" s="12" t="s">
        <v>828</v>
      </c>
      <c r="Y1022" s="13" t="s">
        <v>71</v>
      </c>
    </row>
    <row r="1023" hidden="1">
      <c r="A1023" s="6"/>
      <c r="B1023" s="10"/>
      <c r="C1023" s="8" t="s">
        <v>1244</v>
      </c>
      <c r="D1023" s="9">
        <f t="shared" ref="D1023:W1023" si="147">SUM(D1024+D1040+D1045+D1050+D1111+D1115+D1146+D1153+D1155+D1164+D1215+D1220+D1239+D1267+D1281+D1284+D1286+D1290+D1292+D1296+D1653+D1671+D1686+D1705+D1708+D1711+D1715)</f>
        <v>9805991414.4799995</v>
      </c>
      <c r="E1023" s="9">
        <f t="shared" si="147"/>
        <v>255521603.95000008</v>
      </c>
      <c r="F1023" s="9">
        <f t="shared" si="147"/>
        <v>1800026069.1400001</v>
      </c>
      <c r="G1023" s="9">
        <f t="shared" si="147"/>
        <v>82896527.059999987</v>
      </c>
      <c r="H1023" s="9">
        <f t="shared" si="147"/>
        <v>153789379.51999995</v>
      </c>
      <c r="I1023" s="9">
        <f t="shared" si="147"/>
        <v>386590490.95000011</v>
      </c>
      <c r="J1023" s="9">
        <f t="shared" si="147"/>
        <v>147512918.02000001</v>
      </c>
      <c r="K1023" s="9">
        <f t="shared" si="147"/>
        <v>120743761.22</v>
      </c>
      <c r="L1023" s="9">
        <f t="shared" si="147"/>
        <v>38</v>
      </c>
      <c r="M1023" s="9">
        <f t="shared" si="147"/>
        <v>166849544.79999998</v>
      </c>
      <c r="N1023" s="9">
        <f t="shared" si="147"/>
        <v>2867262769.3800001</v>
      </c>
      <c r="O1023" s="9">
        <f t="shared" si="147"/>
        <v>2909585058.8800001</v>
      </c>
      <c r="P1023" s="9">
        <f t="shared" si="147"/>
        <v>768683597.80999994</v>
      </c>
      <c r="Q1023" s="9">
        <f t="shared" si="147"/>
        <v>246811448.12</v>
      </c>
      <c r="R1023" s="9">
        <f t="shared" si="147"/>
        <v>195126168.89000002</v>
      </c>
      <c r="S1023" s="9">
        <f t="shared" si="147"/>
        <v>2468632.7599999998</v>
      </c>
      <c r="T1023" s="9">
        <f t="shared" si="147"/>
        <v>19420613.189999998</v>
      </c>
      <c r="U1023" s="9">
        <f t="shared" si="147"/>
        <v>4334321.9699999997</v>
      </c>
      <c r="V1023" s="9">
        <f t="shared" si="147"/>
        <v>500613.12</v>
      </c>
      <c r="W1023" s="9">
        <f t="shared" si="147"/>
        <v>0</v>
      </c>
      <c r="X1023" s="10"/>
      <c r="Y1023" s="10"/>
    </row>
    <row r="1024" hidden="1">
      <c r="A1024" s="6"/>
      <c r="B1024" s="10"/>
      <c r="C1024" s="11" t="s">
        <v>68</v>
      </c>
      <c r="D1024" s="9">
        <f t="shared" ref="D1024:W1024" si="148">SUM(D1025:D1039)</f>
        <v>198787306.04999998</v>
      </c>
      <c r="E1024" s="9">
        <f t="shared" si="148"/>
        <v>1529509.1799999999</v>
      </c>
      <c r="F1024" s="9">
        <f t="shared" si="148"/>
        <v>59554739.019999996</v>
      </c>
      <c r="G1024" s="9">
        <f t="shared" si="148"/>
        <v>1353459.77</v>
      </c>
      <c r="H1024" s="9">
        <f t="shared" si="148"/>
        <v>3630779.73</v>
      </c>
      <c r="I1024" s="9">
        <f t="shared" si="148"/>
        <v>0</v>
      </c>
      <c r="J1024" s="9">
        <f t="shared" si="148"/>
        <v>4456333.3700000001</v>
      </c>
      <c r="K1024" s="9">
        <f t="shared" si="148"/>
        <v>0</v>
      </c>
      <c r="L1024" s="9">
        <f t="shared" si="148"/>
        <v>0</v>
      </c>
      <c r="M1024" s="9">
        <f t="shared" si="148"/>
        <v>0</v>
      </c>
      <c r="N1024" s="9">
        <f t="shared" si="148"/>
        <v>120134426.52999999</v>
      </c>
      <c r="O1024" s="9">
        <f t="shared" si="148"/>
        <v>8128058.4499999993</v>
      </c>
      <c r="P1024" s="9">
        <f t="shared" si="148"/>
        <v>0</v>
      </c>
      <c r="Q1024" s="9">
        <f t="shared" si="148"/>
        <v>0</v>
      </c>
      <c r="R1024" s="9">
        <f t="shared" si="148"/>
        <v>0</v>
      </c>
      <c r="S1024" s="9">
        <f t="shared" si="148"/>
        <v>0</v>
      </c>
      <c r="T1024" s="9">
        <f t="shared" si="148"/>
        <v>0</v>
      </c>
      <c r="U1024" s="9">
        <f t="shared" si="148"/>
        <v>0</v>
      </c>
      <c r="V1024" s="9">
        <f t="shared" si="148"/>
        <v>0</v>
      </c>
      <c r="W1024" s="9">
        <f t="shared" si="148"/>
        <v>0</v>
      </c>
      <c r="X1024" s="10"/>
      <c r="Y1024" s="10"/>
    </row>
    <row r="1025" ht="25.5" hidden="1">
      <c r="A1025" s="12" t="s">
        <v>41</v>
      </c>
      <c r="B1025" s="13" t="s">
        <v>68</v>
      </c>
      <c r="C1025" s="13" t="s">
        <v>829</v>
      </c>
      <c r="D1025" s="14">
        <f t="shared" ref="D1025:D1039" si="149">SUM(E1025:W1025)</f>
        <v>5196062.2300000004</v>
      </c>
      <c r="E1025" s="14"/>
      <c r="F1025" s="14">
        <v>5196062.2300000004</v>
      </c>
      <c r="G1025" s="14"/>
      <c r="H1025" s="14"/>
      <c r="I1025" s="14"/>
      <c r="J1025" s="14"/>
      <c r="K1025" s="14"/>
      <c r="L1025" s="14"/>
      <c r="M1025" s="14"/>
      <c r="N1025" s="14"/>
      <c r="O1025" s="14"/>
      <c r="P1025" s="14"/>
      <c r="Q1025" s="14"/>
      <c r="R1025" s="14"/>
      <c r="S1025" s="14"/>
      <c r="T1025" s="14"/>
      <c r="U1025" s="14"/>
      <c r="V1025" s="14"/>
      <c r="W1025" s="14"/>
      <c r="X1025" s="12" t="s">
        <v>1245</v>
      </c>
      <c r="Y1025" s="13" t="s">
        <v>74</v>
      </c>
    </row>
    <row r="1026" ht="25.5" hidden="1">
      <c r="A1026" s="12" t="s">
        <v>42</v>
      </c>
      <c r="B1026" s="13" t="s">
        <v>68</v>
      </c>
      <c r="C1026" s="13" t="s">
        <v>1246</v>
      </c>
      <c r="D1026" s="14">
        <f t="shared" si="149"/>
        <v>20419644.75</v>
      </c>
      <c r="E1026" s="14"/>
      <c r="F1026" s="14">
        <v>6536224.3499999996</v>
      </c>
      <c r="G1026" s="14"/>
      <c r="H1026" s="14">
        <v>854193.75</v>
      </c>
      <c r="I1026" s="14"/>
      <c r="J1026" s="14">
        <v>1196317.9199999999</v>
      </c>
      <c r="K1026" s="14"/>
      <c r="L1026" s="14"/>
      <c r="M1026" s="14"/>
      <c r="N1026" s="14">
        <v>11832908.73</v>
      </c>
      <c r="O1026" s="14"/>
      <c r="P1026" s="14"/>
      <c r="Q1026" s="14"/>
      <c r="R1026" s="14"/>
      <c r="S1026" s="14"/>
      <c r="T1026" s="14"/>
      <c r="U1026" s="14"/>
      <c r="V1026" s="14"/>
      <c r="W1026" s="14"/>
      <c r="X1026" s="12" t="s">
        <v>1245</v>
      </c>
      <c r="Y1026" s="13" t="s">
        <v>74</v>
      </c>
    </row>
    <row r="1027" ht="25.5" hidden="1">
      <c r="A1027" s="12" t="s">
        <v>43</v>
      </c>
      <c r="B1027" s="13" t="s">
        <v>68</v>
      </c>
      <c r="C1027" s="13" t="s">
        <v>1247</v>
      </c>
      <c r="D1027" s="14">
        <f t="shared" si="149"/>
        <v>4215669.1600000001</v>
      </c>
      <c r="E1027" s="14"/>
      <c r="F1027" s="14"/>
      <c r="G1027" s="14"/>
      <c r="H1027" s="14"/>
      <c r="I1027" s="14"/>
      <c r="J1027" s="14"/>
      <c r="K1027" s="14"/>
      <c r="L1027" s="14"/>
      <c r="M1027" s="14"/>
      <c r="N1027" s="14">
        <v>4215669.1600000001</v>
      </c>
      <c r="O1027" s="14"/>
      <c r="P1027" s="14"/>
      <c r="Q1027" s="14"/>
      <c r="R1027" s="14"/>
      <c r="S1027" s="14"/>
      <c r="T1027" s="14"/>
      <c r="U1027" s="14"/>
      <c r="V1027" s="14"/>
      <c r="W1027" s="14"/>
      <c r="X1027" s="12" t="s">
        <v>1245</v>
      </c>
      <c r="Y1027" s="13" t="s">
        <v>74</v>
      </c>
    </row>
    <row r="1028" ht="25.5" hidden="1">
      <c r="A1028" s="12" t="s">
        <v>44</v>
      </c>
      <c r="B1028" s="13" t="s">
        <v>68</v>
      </c>
      <c r="C1028" s="13" t="s">
        <v>1248</v>
      </c>
      <c r="D1028" s="14">
        <f t="shared" si="149"/>
        <v>6978986.6699999999</v>
      </c>
      <c r="E1028" s="14">
        <v>323076.41999999998</v>
      </c>
      <c r="F1028" s="14">
        <v>3666316.3799999999</v>
      </c>
      <c r="G1028" s="14"/>
      <c r="H1028" s="14">
        <v>164898.95000000001</v>
      </c>
      <c r="I1028" s="14"/>
      <c r="J1028" s="14">
        <v>281377.03000000003</v>
      </c>
      <c r="K1028" s="14"/>
      <c r="L1028" s="14"/>
      <c r="M1028" s="14"/>
      <c r="N1028" s="14"/>
      <c r="O1028" s="14">
        <v>2543317.8900000001</v>
      </c>
      <c r="P1028" s="14"/>
      <c r="Q1028" s="14"/>
      <c r="R1028" s="14"/>
      <c r="S1028" s="14"/>
      <c r="T1028" s="14"/>
      <c r="U1028" s="14"/>
      <c r="V1028" s="14"/>
      <c r="W1028" s="14"/>
      <c r="X1028" s="12" t="s">
        <v>1245</v>
      </c>
      <c r="Y1028" s="13" t="s">
        <v>74</v>
      </c>
    </row>
    <row r="1029" ht="25.5" hidden="1">
      <c r="A1029" s="12" t="s">
        <v>45</v>
      </c>
      <c r="B1029" s="13" t="s">
        <v>68</v>
      </c>
      <c r="C1029" s="13" t="s">
        <v>1249</v>
      </c>
      <c r="D1029" s="14">
        <f t="shared" si="149"/>
        <v>21319590.909999996</v>
      </c>
      <c r="E1029" s="14">
        <v>749450.54000000004</v>
      </c>
      <c r="F1029" s="14">
        <v>8504869.5</v>
      </c>
      <c r="G1029" s="14">
        <v>1353459.77</v>
      </c>
      <c r="H1029" s="14">
        <v>382521.28999999998</v>
      </c>
      <c r="I1029" s="14"/>
      <c r="J1029" s="14">
        <v>652719.16000000003</v>
      </c>
      <c r="K1029" s="14"/>
      <c r="L1029" s="14"/>
      <c r="M1029" s="14"/>
      <c r="N1029" s="14">
        <v>9676570.6500000004</v>
      </c>
      <c r="O1029" s="14"/>
      <c r="P1029" s="14"/>
      <c r="Q1029" s="14"/>
      <c r="R1029" s="14"/>
      <c r="S1029" s="14"/>
      <c r="T1029" s="14"/>
      <c r="U1029" s="14"/>
      <c r="V1029" s="14"/>
      <c r="W1029" s="14"/>
      <c r="X1029" s="12" t="s">
        <v>1245</v>
      </c>
      <c r="Y1029" s="13" t="s">
        <v>74</v>
      </c>
    </row>
    <row r="1030" ht="25.5" hidden="1">
      <c r="A1030" s="12" t="s">
        <v>46</v>
      </c>
      <c r="B1030" s="13" t="s">
        <v>68</v>
      </c>
      <c r="C1030" s="13" t="s">
        <v>1250</v>
      </c>
      <c r="D1030" s="14">
        <f t="shared" si="149"/>
        <v>5584740.5599999996</v>
      </c>
      <c r="E1030" s="14"/>
      <c r="F1030" s="14"/>
      <c r="G1030" s="14"/>
      <c r="H1030" s="14"/>
      <c r="I1030" s="14"/>
      <c r="J1030" s="14"/>
      <c r="K1030" s="14"/>
      <c r="L1030" s="14"/>
      <c r="M1030" s="14"/>
      <c r="N1030" s="14"/>
      <c r="O1030" s="14">
        <v>5584740.5599999996</v>
      </c>
      <c r="P1030" s="14"/>
      <c r="Q1030" s="14"/>
      <c r="R1030" s="14"/>
      <c r="S1030" s="14"/>
      <c r="T1030" s="14"/>
      <c r="U1030" s="14"/>
      <c r="V1030" s="14"/>
      <c r="W1030" s="14"/>
      <c r="X1030" s="12" t="s">
        <v>1245</v>
      </c>
      <c r="Y1030" s="13" t="s">
        <v>74</v>
      </c>
    </row>
    <row r="1031" ht="25.5" hidden="1">
      <c r="A1031" s="12" t="s">
        <v>47</v>
      </c>
      <c r="B1031" s="13" t="s">
        <v>68</v>
      </c>
      <c r="C1031" s="13" t="s">
        <v>1251</v>
      </c>
      <c r="D1031" s="14">
        <f t="shared" si="149"/>
        <v>11543230.59</v>
      </c>
      <c r="E1031" s="14">
        <v>456982.21999999997</v>
      </c>
      <c r="F1031" s="14">
        <v>5185898.0800000001</v>
      </c>
      <c r="G1031" s="14"/>
      <c r="H1031" s="14"/>
      <c r="I1031" s="14"/>
      <c r="J1031" s="14"/>
      <c r="K1031" s="14"/>
      <c r="L1031" s="14"/>
      <c r="M1031" s="14"/>
      <c r="N1031" s="14">
        <v>5900350.29</v>
      </c>
      <c r="O1031" s="14"/>
      <c r="P1031" s="14"/>
      <c r="Q1031" s="14"/>
      <c r="R1031" s="14"/>
      <c r="S1031" s="14"/>
      <c r="T1031" s="14"/>
      <c r="U1031" s="14"/>
      <c r="V1031" s="14"/>
      <c r="W1031" s="14"/>
      <c r="X1031" s="12" t="s">
        <v>1245</v>
      </c>
      <c r="Y1031" s="13" t="s">
        <v>74</v>
      </c>
    </row>
    <row r="1032" ht="25.5" hidden="1">
      <c r="A1032" s="12" t="s">
        <v>48</v>
      </c>
      <c r="B1032" s="13" t="s">
        <v>68</v>
      </c>
      <c r="C1032" s="13" t="s">
        <v>832</v>
      </c>
      <c r="D1032" s="14">
        <f t="shared" si="149"/>
        <v>5119453.1299999999</v>
      </c>
      <c r="E1032" s="14"/>
      <c r="F1032" s="14">
        <v>5119453.1299999999</v>
      </c>
      <c r="G1032" s="14"/>
      <c r="H1032" s="14"/>
      <c r="I1032" s="14"/>
      <c r="J1032" s="14"/>
      <c r="K1032" s="14"/>
      <c r="L1032" s="14"/>
      <c r="M1032" s="14"/>
      <c r="N1032" s="14"/>
      <c r="O1032" s="14"/>
      <c r="P1032" s="14"/>
      <c r="Q1032" s="14"/>
      <c r="R1032" s="14"/>
      <c r="S1032" s="14"/>
      <c r="T1032" s="14"/>
      <c r="U1032" s="14"/>
      <c r="V1032" s="14"/>
      <c r="W1032" s="14"/>
      <c r="X1032" s="12" t="s">
        <v>1245</v>
      </c>
      <c r="Y1032" s="13" t="s">
        <v>74</v>
      </c>
    </row>
    <row r="1033" ht="25.5" hidden="1">
      <c r="A1033" s="12" t="s">
        <v>49</v>
      </c>
      <c r="B1033" s="13" t="s">
        <v>68</v>
      </c>
      <c r="C1033" s="13" t="s">
        <v>1252</v>
      </c>
      <c r="D1033" s="14">
        <f t="shared" si="149"/>
        <v>3975680.8599999999</v>
      </c>
      <c r="E1033" s="14"/>
      <c r="F1033" s="14">
        <v>3026288.6899999999</v>
      </c>
      <c r="G1033" s="14"/>
      <c r="H1033" s="14">
        <v>395493.90000000002</v>
      </c>
      <c r="I1033" s="14"/>
      <c r="J1033" s="14">
        <v>553898.27000000002</v>
      </c>
      <c r="K1033" s="14"/>
      <c r="L1033" s="14"/>
      <c r="M1033" s="14"/>
      <c r="N1033" s="14"/>
      <c r="O1033" s="14"/>
      <c r="P1033" s="14"/>
      <c r="Q1033" s="14"/>
      <c r="R1033" s="14"/>
      <c r="S1033" s="14"/>
      <c r="T1033" s="14"/>
      <c r="U1033" s="14"/>
      <c r="V1033" s="14"/>
      <c r="W1033" s="14"/>
      <c r="X1033" s="12" t="s">
        <v>1245</v>
      </c>
      <c r="Y1033" s="13" t="s">
        <v>74</v>
      </c>
    </row>
    <row r="1034" ht="25.5" hidden="1">
      <c r="A1034" s="12" t="s">
        <v>50</v>
      </c>
      <c r="B1034" s="13" t="s">
        <v>68</v>
      </c>
      <c r="C1034" s="13" t="s">
        <v>1253</v>
      </c>
      <c r="D1034" s="14">
        <f t="shared" si="149"/>
        <v>26050476.329999998</v>
      </c>
      <c r="E1034" s="14"/>
      <c r="F1034" s="14"/>
      <c r="G1034" s="14"/>
      <c r="H1034" s="14"/>
      <c r="I1034" s="14"/>
      <c r="J1034" s="14"/>
      <c r="K1034" s="14"/>
      <c r="L1034" s="14"/>
      <c r="M1034" s="14"/>
      <c r="N1034" s="14">
        <v>26050476.329999998</v>
      </c>
      <c r="O1034" s="14"/>
      <c r="P1034" s="14"/>
      <c r="Q1034" s="14"/>
      <c r="R1034" s="14"/>
      <c r="S1034" s="14"/>
      <c r="T1034" s="14"/>
      <c r="U1034" s="14"/>
      <c r="V1034" s="14"/>
      <c r="W1034" s="14"/>
      <c r="X1034" s="12" t="s">
        <v>1245</v>
      </c>
      <c r="Y1034" s="13" t="s">
        <v>71</v>
      </c>
    </row>
    <row r="1035" ht="25.5" hidden="1">
      <c r="A1035" s="12" t="s">
        <v>51</v>
      </c>
      <c r="B1035" s="13" t="s">
        <v>68</v>
      </c>
      <c r="C1035" s="13" t="s">
        <v>1254</v>
      </c>
      <c r="D1035" s="14">
        <f t="shared" si="149"/>
        <v>30246173.289999999</v>
      </c>
      <c r="E1035" s="14"/>
      <c r="F1035" s="14">
        <v>9681646.1199999992</v>
      </c>
      <c r="G1035" s="14"/>
      <c r="H1035" s="14">
        <v>1265256.6899999999</v>
      </c>
      <c r="I1035" s="14"/>
      <c r="J1035" s="14">
        <v>1772020.99</v>
      </c>
      <c r="K1035" s="14"/>
      <c r="L1035" s="14"/>
      <c r="M1035" s="14"/>
      <c r="N1035" s="14">
        <v>17527249.489999998</v>
      </c>
      <c r="O1035" s="14"/>
      <c r="P1035" s="14"/>
      <c r="Q1035" s="14"/>
      <c r="R1035" s="14"/>
      <c r="S1035" s="14"/>
      <c r="T1035" s="14"/>
      <c r="U1035" s="14"/>
      <c r="V1035" s="14"/>
      <c r="W1035" s="14"/>
      <c r="X1035" s="12" t="s">
        <v>1245</v>
      </c>
      <c r="Y1035" s="13" t="s">
        <v>74</v>
      </c>
    </row>
    <row r="1036" ht="25.5" hidden="1">
      <c r="A1036" s="12" t="s">
        <v>52</v>
      </c>
      <c r="B1036" s="13" t="s">
        <v>68</v>
      </c>
      <c r="C1036" s="13" t="s">
        <v>1255</v>
      </c>
      <c r="D1036" s="14">
        <f t="shared" si="149"/>
        <v>6845002.7199999997</v>
      </c>
      <c r="E1036" s="14"/>
      <c r="F1036" s="14"/>
      <c r="G1036" s="14"/>
      <c r="H1036" s="14"/>
      <c r="I1036" s="14"/>
      <c r="J1036" s="14"/>
      <c r="K1036" s="14"/>
      <c r="L1036" s="14"/>
      <c r="M1036" s="14"/>
      <c r="N1036" s="14">
        <v>6845002.7199999997</v>
      </c>
      <c r="O1036" s="14"/>
      <c r="P1036" s="14"/>
      <c r="Q1036" s="14"/>
      <c r="R1036" s="14"/>
      <c r="S1036" s="14"/>
      <c r="T1036" s="14"/>
      <c r="U1036" s="14"/>
      <c r="V1036" s="14"/>
      <c r="W1036" s="14"/>
      <c r="X1036" s="12" t="s">
        <v>1245</v>
      </c>
      <c r="Y1036" s="13" t="s">
        <v>74</v>
      </c>
    </row>
    <row r="1037" ht="25.5" hidden="1">
      <c r="A1037" s="12" t="s">
        <v>53</v>
      </c>
      <c r="B1037" s="13" t="s">
        <v>68</v>
      </c>
      <c r="C1037" s="13" t="s">
        <v>1256</v>
      </c>
      <c r="D1037" s="14">
        <f t="shared" si="149"/>
        <v>27585488.949999999</v>
      </c>
      <c r="E1037" s="14"/>
      <c r="F1037" s="14">
        <v>12637980.539999999</v>
      </c>
      <c r="G1037" s="14"/>
      <c r="H1037" s="14">
        <v>568415.15000000002</v>
      </c>
      <c r="I1037" s="14"/>
      <c r="J1037" s="14"/>
      <c r="K1037" s="14"/>
      <c r="L1037" s="14"/>
      <c r="M1037" s="14"/>
      <c r="N1037" s="14">
        <v>14379093.26</v>
      </c>
      <c r="O1037" s="14"/>
      <c r="P1037" s="14"/>
      <c r="Q1037" s="14"/>
      <c r="R1037" s="14"/>
      <c r="S1037" s="14"/>
      <c r="T1037" s="14"/>
      <c r="U1037" s="14"/>
      <c r="V1037" s="14"/>
      <c r="W1037" s="14"/>
      <c r="X1037" s="12" t="s">
        <v>1245</v>
      </c>
      <c r="Y1037" s="13" t="s">
        <v>74</v>
      </c>
    </row>
    <row r="1038" ht="25.5" hidden="1">
      <c r="A1038" s="12" t="s">
        <v>54</v>
      </c>
      <c r="B1038" s="13" t="s">
        <v>68</v>
      </c>
      <c r="C1038" s="13" t="s">
        <v>1257</v>
      </c>
      <c r="D1038" s="14">
        <f t="shared" si="149"/>
        <v>12534516.99</v>
      </c>
      <c r="E1038" s="14"/>
      <c r="F1038" s="14"/>
      <c r="G1038" s="14"/>
      <c r="H1038" s="14"/>
      <c r="I1038" s="14"/>
      <c r="J1038" s="14"/>
      <c r="K1038" s="14"/>
      <c r="L1038" s="14"/>
      <c r="M1038" s="14"/>
      <c r="N1038" s="14">
        <v>12534516.99</v>
      </c>
      <c r="O1038" s="14"/>
      <c r="P1038" s="14"/>
      <c r="Q1038" s="14"/>
      <c r="R1038" s="14"/>
      <c r="S1038" s="14"/>
      <c r="T1038" s="14"/>
      <c r="U1038" s="14"/>
      <c r="V1038" s="14"/>
      <c r="W1038" s="14"/>
      <c r="X1038" s="12" t="s">
        <v>1245</v>
      </c>
      <c r="Y1038" s="13" t="s">
        <v>74</v>
      </c>
    </row>
    <row r="1039" ht="25.5" hidden="1">
      <c r="A1039" s="12" t="s">
        <v>55</v>
      </c>
      <c r="B1039" s="13" t="s">
        <v>68</v>
      </c>
      <c r="C1039" s="13" t="s">
        <v>1258</v>
      </c>
      <c r="D1039" s="14">
        <f t="shared" si="149"/>
        <v>11172588.91</v>
      </c>
      <c r="E1039" s="14"/>
      <c r="F1039" s="14"/>
      <c r="G1039" s="14"/>
      <c r="H1039" s="14"/>
      <c r="I1039" s="14"/>
      <c r="J1039" s="14"/>
      <c r="K1039" s="14"/>
      <c r="L1039" s="14"/>
      <c r="M1039" s="14"/>
      <c r="N1039" s="14">
        <v>11172588.91</v>
      </c>
      <c r="O1039" s="14"/>
      <c r="P1039" s="14"/>
      <c r="Q1039" s="14"/>
      <c r="R1039" s="14"/>
      <c r="S1039" s="14"/>
      <c r="T1039" s="14"/>
      <c r="U1039" s="14"/>
      <c r="V1039" s="14"/>
      <c r="W1039" s="14"/>
      <c r="X1039" s="12" t="s">
        <v>1245</v>
      </c>
      <c r="Y1039" s="13" t="s">
        <v>74</v>
      </c>
    </row>
    <row r="1040" hidden="1">
      <c r="A1040" s="6"/>
      <c r="B1040" s="10"/>
      <c r="C1040" s="11" t="s">
        <v>89</v>
      </c>
      <c r="D1040" s="9">
        <f t="shared" ref="D1040:W1040" si="150">SUM(D1041:D1044)</f>
        <v>70453087.25999999</v>
      </c>
      <c r="E1040" s="9">
        <f t="shared" si="150"/>
        <v>2341362.6600000001</v>
      </c>
      <c r="F1040" s="9">
        <f t="shared" si="150"/>
        <v>0</v>
      </c>
      <c r="G1040" s="9">
        <f t="shared" si="150"/>
        <v>0</v>
      </c>
      <c r="H1040" s="9">
        <f t="shared" si="150"/>
        <v>1628190.0800000001</v>
      </c>
      <c r="I1040" s="9">
        <f t="shared" si="150"/>
        <v>0</v>
      </c>
      <c r="J1040" s="9">
        <f t="shared" si="150"/>
        <v>2051626.8600000001</v>
      </c>
      <c r="K1040" s="9">
        <f t="shared" si="150"/>
        <v>0</v>
      </c>
      <c r="L1040" s="9">
        <f t="shared" si="150"/>
        <v>0</v>
      </c>
      <c r="M1040" s="9">
        <f t="shared" si="150"/>
        <v>0</v>
      </c>
      <c r="N1040" s="9">
        <f t="shared" si="150"/>
        <v>4130703.96</v>
      </c>
      <c r="O1040" s="9">
        <f t="shared" si="150"/>
        <v>56623812.039999992</v>
      </c>
      <c r="P1040" s="9">
        <f t="shared" si="150"/>
        <v>0</v>
      </c>
      <c r="Q1040" s="9">
        <f t="shared" si="150"/>
        <v>0</v>
      </c>
      <c r="R1040" s="9">
        <f t="shared" si="150"/>
        <v>3677391.6600000001</v>
      </c>
      <c r="S1040" s="9">
        <f t="shared" si="150"/>
        <v>0</v>
      </c>
      <c r="T1040" s="9">
        <f t="shared" si="150"/>
        <v>0</v>
      </c>
      <c r="U1040" s="9">
        <f t="shared" si="150"/>
        <v>0</v>
      </c>
      <c r="V1040" s="9">
        <f t="shared" si="150"/>
        <v>0</v>
      </c>
      <c r="W1040" s="9">
        <f t="shared" si="150"/>
        <v>0</v>
      </c>
      <c r="X1040" s="15"/>
      <c r="Y1040" s="10"/>
    </row>
    <row r="1041" ht="25.5" hidden="1">
      <c r="A1041" s="12" t="s">
        <v>41</v>
      </c>
      <c r="B1041" s="13" t="s">
        <v>89</v>
      </c>
      <c r="C1041" s="13" t="s">
        <v>1259</v>
      </c>
      <c r="D1041" s="14">
        <f t="shared" ref="D1041:D1044" si="151">SUM(E1041:W1041)</f>
        <v>2629792.7999999998</v>
      </c>
      <c r="E1041" s="14"/>
      <c r="F1041" s="14"/>
      <c r="G1041" s="14"/>
      <c r="H1041" s="14"/>
      <c r="I1041" s="14"/>
      <c r="J1041" s="14"/>
      <c r="K1041" s="14"/>
      <c r="L1041" s="14"/>
      <c r="M1041" s="14"/>
      <c r="N1041" s="14"/>
      <c r="O1041" s="14">
        <v>2629792.7999999998</v>
      </c>
      <c r="P1041" s="14"/>
      <c r="Q1041" s="14"/>
      <c r="R1041" s="14"/>
      <c r="S1041" s="14"/>
      <c r="T1041" s="14"/>
      <c r="U1041" s="14"/>
      <c r="V1041" s="14"/>
      <c r="W1041" s="14"/>
      <c r="X1041" s="12" t="s">
        <v>1245</v>
      </c>
      <c r="Y1041" s="13" t="s">
        <v>71</v>
      </c>
    </row>
    <row r="1042" ht="25.5" hidden="1">
      <c r="A1042" s="12" t="s">
        <v>42</v>
      </c>
      <c r="B1042" s="13" t="s">
        <v>89</v>
      </c>
      <c r="C1042" s="13" t="s">
        <v>1260</v>
      </c>
      <c r="D1042" s="14">
        <f t="shared" si="151"/>
        <v>31994105.079999998</v>
      </c>
      <c r="E1042" s="14"/>
      <c r="F1042" s="14"/>
      <c r="G1042" s="14"/>
      <c r="H1042" s="14"/>
      <c r="I1042" s="14"/>
      <c r="J1042" s="14"/>
      <c r="K1042" s="14"/>
      <c r="L1042" s="14"/>
      <c r="M1042" s="14"/>
      <c r="N1042" s="14"/>
      <c r="O1042" s="14">
        <v>31994105.079999998</v>
      </c>
      <c r="P1042" s="14"/>
      <c r="Q1042" s="14"/>
      <c r="R1042" s="14"/>
      <c r="S1042" s="14"/>
      <c r="T1042" s="14"/>
      <c r="U1042" s="14"/>
      <c r="V1042" s="14"/>
      <c r="W1042" s="14"/>
      <c r="X1042" s="12" t="s">
        <v>1245</v>
      </c>
      <c r="Y1042" s="13" t="s">
        <v>71</v>
      </c>
    </row>
    <row r="1043" ht="25.5" hidden="1">
      <c r="A1043" s="12" t="s">
        <v>43</v>
      </c>
      <c r="B1043" s="13" t="s">
        <v>89</v>
      </c>
      <c r="C1043" s="13" t="s">
        <v>837</v>
      </c>
      <c r="D1043" s="14">
        <f t="shared" si="151"/>
        <v>31535195.940000001</v>
      </c>
      <c r="E1043" s="14">
        <v>2341362.6600000001</v>
      </c>
      <c r="F1043" s="14"/>
      <c r="G1043" s="14"/>
      <c r="H1043" s="14">
        <v>1464900.6000000001</v>
      </c>
      <c r="I1043" s="14"/>
      <c r="J1043" s="14">
        <v>2051626.8600000001</v>
      </c>
      <c r="K1043" s="14"/>
      <c r="L1043" s="14"/>
      <c r="M1043" s="14"/>
      <c r="N1043" s="14"/>
      <c r="O1043" s="14">
        <v>21999914.16</v>
      </c>
      <c r="P1043" s="14"/>
      <c r="Q1043" s="14"/>
      <c r="R1043" s="14">
        <v>3677391.6600000001</v>
      </c>
      <c r="S1043" s="14"/>
      <c r="T1043" s="14"/>
      <c r="U1043" s="14"/>
      <c r="V1043" s="14"/>
      <c r="W1043" s="14"/>
      <c r="X1043" s="12" t="s">
        <v>1245</v>
      </c>
      <c r="Y1043" s="13" t="s">
        <v>74</v>
      </c>
    </row>
    <row r="1044" ht="25.5" hidden="1">
      <c r="A1044" s="12" t="s">
        <v>44</v>
      </c>
      <c r="B1044" s="13" t="s">
        <v>89</v>
      </c>
      <c r="C1044" s="13" t="s">
        <v>1261</v>
      </c>
      <c r="D1044" s="14">
        <f t="shared" si="151"/>
        <v>4293993.4400000004</v>
      </c>
      <c r="E1044" s="14"/>
      <c r="F1044" s="14"/>
      <c r="G1044" s="14"/>
      <c r="H1044" s="14">
        <v>163289.48000000001</v>
      </c>
      <c r="I1044" s="14"/>
      <c r="J1044" s="14"/>
      <c r="K1044" s="14"/>
      <c r="L1044" s="14"/>
      <c r="M1044" s="14"/>
      <c r="N1044" s="14">
        <v>4130703.96</v>
      </c>
      <c r="O1044" s="14"/>
      <c r="P1044" s="14"/>
      <c r="Q1044" s="14"/>
      <c r="R1044" s="14"/>
      <c r="S1044" s="14"/>
      <c r="T1044" s="14"/>
      <c r="U1044" s="14"/>
      <c r="V1044" s="14"/>
      <c r="W1044" s="14"/>
      <c r="X1044" s="12" t="s">
        <v>1245</v>
      </c>
      <c r="Y1044" s="13" t="s">
        <v>71</v>
      </c>
    </row>
    <row r="1045" hidden="1">
      <c r="A1045" s="6"/>
      <c r="B1045" s="10"/>
      <c r="C1045" s="11" t="s">
        <v>95</v>
      </c>
      <c r="D1045" s="9">
        <f t="shared" ref="D1045:W1045" si="152">SUM(D1046:D1049)</f>
        <v>45639417.629999995</v>
      </c>
      <c r="E1045" s="9">
        <f t="shared" si="152"/>
        <v>330212.14000000001</v>
      </c>
      <c r="F1045" s="9">
        <f t="shared" si="152"/>
        <v>15290938.189999999</v>
      </c>
      <c r="G1045" s="9">
        <f t="shared" si="152"/>
        <v>0</v>
      </c>
      <c r="H1045" s="9">
        <f t="shared" si="152"/>
        <v>1677135.0800000001</v>
      </c>
      <c r="I1045" s="9">
        <f t="shared" si="152"/>
        <v>0</v>
      </c>
      <c r="J1045" s="9">
        <f t="shared" si="152"/>
        <v>0</v>
      </c>
      <c r="K1045" s="9">
        <f t="shared" si="152"/>
        <v>0</v>
      </c>
      <c r="L1045" s="9">
        <f t="shared" si="152"/>
        <v>0</v>
      </c>
      <c r="M1045" s="9">
        <f t="shared" si="152"/>
        <v>0</v>
      </c>
      <c r="N1045" s="9">
        <f t="shared" si="152"/>
        <v>24793726.370000001</v>
      </c>
      <c r="O1045" s="9">
        <f t="shared" si="152"/>
        <v>2968350.21</v>
      </c>
      <c r="P1045" s="9">
        <f t="shared" si="152"/>
        <v>0</v>
      </c>
      <c r="Q1045" s="9">
        <f t="shared" si="152"/>
        <v>0</v>
      </c>
      <c r="R1045" s="9">
        <f t="shared" si="152"/>
        <v>579055.64000000001</v>
      </c>
      <c r="S1045" s="9">
        <f t="shared" si="152"/>
        <v>0</v>
      </c>
      <c r="T1045" s="9">
        <f t="shared" si="152"/>
        <v>0</v>
      </c>
      <c r="U1045" s="9">
        <f t="shared" si="152"/>
        <v>0</v>
      </c>
      <c r="V1045" s="9">
        <f t="shared" si="152"/>
        <v>0</v>
      </c>
      <c r="W1045" s="9">
        <f t="shared" si="152"/>
        <v>0</v>
      </c>
      <c r="X1045" s="15"/>
      <c r="Y1045" s="10"/>
    </row>
    <row r="1046" ht="25.5" hidden="1">
      <c r="A1046" s="12" t="s">
        <v>41</v>
      </c>
      <c r="B1046" s="13" t="s">
        <v>95</v>
      </c>
      <c r="C1046" s="13" t="s">
        <v>839</v>
      </c>
      <c r="D1046" s="14">
        <f t="shared" ref="D1046:D1049" si="153">SUM(E1046:W1046)</f>
        <v>3895592.1600000001</v>
      </c>
      <c r="E1046" s="14"/>
      <c r="F1046" s="14"/>
      <c r="G1046" s="14"/>
      <c r="H1046" s="14"/>
      <c r="I1046" s="14"/>
      <c r="J1046" s="14"/>
      <c r="K1046" s="14"/>
      <c r="L1046" s="14"/>
      <c r="M1046" s="14"/>
      <c r="N1046" s="14">
        <v>3895592.1600000001</v>
      </c>
      <c r="O1046" s="14"/>
      <c r="P1046" s="14"/>
      <c r="Q1046" s="14"/>
      <c r="R1046" s="14"/>
      <c r="S1046" s="14"/>
      <c r="T1046" s="14"/>
      <c r="U1046" s="14"/>
      <c r="V1046" s="14"/>
      <c r="W1046" s="14"/>
      <c r="X1046" s="12" t="s">
        <v>1245</v>
      </c>
      <c r="Y1046" s="13" t="s">
        <v>74</v>
      </c>
    </row>
    <row r="1047" ht="25.5" hidden="1">
      <c r="A1047" s="12" t="s">
        <v>42</v>
      </c>
      <c r="B1047" s="13" t="s">
        <v>95</v>
      </c>
      <c r="C1047" s="13" t="s">
        <v>1262</v>
      </c>
      <c r="D1047" s="14">
        <f t="shared" si="153"/>
        <v>2968350.21</v>
      </c>
      <c r="E1047" s="14"/>
      <c r="F1047" s="14"/>
      <c r="G1047" s="14"/>
      <c r="H1047" s="14"/>
      <c r="I1047" s="14"/>
      <c r="J1047" s="14"/>
      <c r="K1047" s="14"/>
      <c r="L1047" s="14"/>
      <c r="M1047" s="14"/>
      <c r="N1047" s="14"/>
      <c r="O1047" s="14">
        <v>2968350.21</v>
      </c>
      <c r="P1047" s="14"/>
      <c r="Q1047" s="14"/>
      <c r="R1047" s="14"/>
      <c r="S1047" s="14"/>
      <c r="T1047" s="14"/>
      <c r="U1047" s="14"/>
      <c r="V1047" s="14"/>
      <c r="W1047" s="14"/>
      <c r="X1047" s="12" t="s">
        <v>1245</v>
      </c>
      <c r="Y1047" s="13" t="s">
        <v>74</v>
      </c>
    </row>
    <row r="1048" ht="25.5" hidden="1">
      <c r="A1048" s="12" t="s">
        <v>43</v>
      </c>
      <c r="B1048" s="13" t="s">
        <v>95</v>
      </c>
      <c r="C1048" s="13" t="s">
        <v>1263</v>
      </c>
      <c r="D1048" s="14">
        <f t="shared" si="153"/>
        <v>33950372.909999996</v>
      </c>
      <c r="E1048" s="14"/>
      <c r="F1048" s="14">
        <v>11543644.66</v>
      </c>
      <c r="G1048" s="14"/>
      <c r="H1048" s="14">
        <v>1508594.04</v>
      </c>
      <c r="I1048" s="14"/>
      <c r="J1048" s="14"/>
      <c r="K1048" s="14"/>
      <c r="L1048" s="14"/>
      <c r="M1048" s="14"/>
      <c r="N1048" s="14">
        <v>20898134.210000001</v>
      </c>
      <c r="O1048" s="14"/>
      <c r="P1048" s="14"/>
      <c r="Q1048" s="14"/>
      <c r="R1048" s="14"/>
      <c r="S1048" s="14"/>
      <c r="T1048" s="14"/>
      <c r="U1048" s="14"/>
      <c r="V1048" s="14"/>
      <c r="W1048" s="14"/>
      <c r="X1048" s="12" t="s">
        <v>1245</v>
      </c>
      <c r="Y1048" s="13" t="s">
        <v>74</v>
      </c>
    </row>
    <row r="1049" ht="25.5" hidden="1">
      <c r="A1049" s="12" t="s">
        <v>44</v>
      </c>
      <c r="B1049" s="13" t="s">
        <v>95</v>
      </c>
      <c r="C1049" s="13" t="s">
        <v>1264</v>
      </c>
      <c r="D1049" s="14">
        <f t="shared" si="153"/>
        <v>4825102.3499999996</v>
      </c>
      <c r="E1049" s="14">
        <v>330212.14000000001</v>
      </c>
      <c r="F1049" s="14">
        <v>3747293.5299999998</v>
      </c>
      <c r="G1049" s="14"/>
      <c r="H1049" s="14">
        <v>168541.04000000001</v>
      </c>
      <c r="I1049" s="14"/>
      <c r="J1049" s="14"/>
      <c r="K1049" s="14"/>
      <c r="L1049" s="14"/>
      <c r="M1049" s="14"/>
      <c r="N1049" s="14"/>
      <c r="O1049" s="14"/>
      <c r="P1049" s="14"/>
      <c r="Q1049" s="14"/>
      <c r="R1049" s="14">
        <v>579055.64000000001</v>
      </c>
      <c r="S1049" s="14"/>
      <c r="T1049" s="14"/>
      <c r="U1049" s="14"/>
      <c r="V1049" s="14"/>
      <c r="W1049" s="14"/>
      <c r="X1049" s="12" t="s">
        <v>1245</v>
      </c>
      <c r="Y1049" s="13" t="s">
        <v>74</v>
      </c>
    </row>
    <row r="1050" hidden="1">
      <c r="A1050" s="6"/>
      <c r="B1050" s="10"/>
      <c r="C1050" s="11" t="s">
        <v>103</v>
      </c>
      <c r="D1050" s="9">
        <f t="shared" ref="D1050:W1050" si="154">SUM(D1051:D1110)</f>
        <v>988281545.28999984</v>
      </c>
      <c r="E1050" s="9">
        <f t="shared" si="154"/>
        <v>10143445.51</v>
      </c>
      <c r="F1050" s="9">
        <f t="shared" si="154"/>
        <v>359044023.53000015</v>
      </c>
      <c r="G1050" s="9">
        <f t="shared" si="154"/>
        <v>34321585.620000005</v>
      </c>
      <c r="H1050" s="9">
        <f t="shared" si="154"/>
        <v>6087658.1499999994</v>
      </c>
      <c r="I1050" s="9">
        <f t="shared" si="154"/>
        <v>16829262.829999998</v>
      </c>
      <c r="J1050" s="9">
        <f t="shared" si="154"/>
        <v>8480099.7400000002</v>
      </c>
      <c r="K1050" s="9">
        <f t="shared" si="154"/>
        <v>1863818.1799999999</v>
      </c>
      <c r="L1050" s="9">
        <f t="shared" si="154"/>
        <v>0</v>
      </c>
      <c r="M1050" s="9">
        <f t="shared" si="154"/>
        <v>0</v>
      </c>
      <c r="N1050" s="9">
        <f t="shared" si="154"/>
        <v>224938504.70999998</v>
      </c>
      <c r="O1050" s="9">
        <f t="shared" si="154"/>
        <v>282837825.39999998</v>
      </c>
      <c r="P1050" s="9">
        <f t="shared" si="154"/>
        <v>0</v>
      </c>
      <c r="Q1050" s="9">
        <f t="shared" si="154"/>
        <v>0</v>
      </c>
      <c r="R1050" s="9">
        <f t="shared" si="154"/>
        <v>43735321.619999997</v>
      </c>
      <c r="S1050" s="9">
        <f t="shared" si="154"/>
        <v>0</v>
      </c>
      <c r="T1050" s="9">
        <f t="shared" si="154"/>
        <v>0</v>
      </c>
      <c r="U1050" s="9">
        <f t="shared" si="154"/>
        <v>0</v>
      </c>
      <c r="V1050" s="9">
        <f t="shared" si="154"/>
        <v>0</v>
      </c>
      <c r="W1050" s="9">
        <f t="shared" si="154"/>
        <v>0</v>
      </c>
      <c r="X1050" s="15"/>
      <c r="Y1050" s="10"/>
    </row>
    <row r="1051" hidden="1">
      <c r="A1051" s="12" t="s">
        <v>41</v>
      </c>
      <c r="B1051" s="13" t="s">
        <v>103</v>
      </c>
      <c r="C1051" s="13" t="s">
        <v>1265</v>
      </c>
      <c r="D1051" s="14">
        <f t="shared" ref="D1051:D1110" si="155">SUM(E1051:W1051)</f>
        <v>14069096.779999999</v>
      </c>
      <c r="E1051" s="14"/>
      <c r="F1051" s="14">
        <v>14069096.779999999</v>
      </c>
      <c r="G1051" s="14"/>
      <c r="H1051" s="14"/>
      <c r="I1051" s="14"/>
      <c r="J1051" s="14"/>
      <c r="K1051" s="14"/>
      <c r="L1051" s="14"/>
      <c r="M1051" s="14"/>
      <c r="N1051" s="14"/>
      <c r="O1051" s="14"/>
      <c r="P1051" s="14"/>
      <c r="Q1051" s="14"/>
      <c r="R1051" s="14"/>
      <c r="S1051" s="14"/>
      <c r="T1051" s="14"/>
      <c r="U1051" s="14"/>
      <c r="V1051" s="14"/>
      <c r="W1051" s="14"/>
      <c r="X1051" s="12" t="s">
        <v>1245</v>
      </c>
      <c r="Y1051" s="13" t="s">
        <v>71</v>
      </c>
    </row>
    <row r="1052" hidden="1">
      <c r="A1052" s="12" t="s">
        <v>42</v>
      </c>
      <c r="B1052" s="13" t="s">
        <v>103</v>
      </c>
      <c r="C1052" s="13" t="s">
        <v>843</v>
      </c>
      <c r="D1052" s="14">
        <f t="shared" si="155"/>
        <v>31392829.800000001</v>
      </c>
      <c r="E1052" s="14"/>
      <c r="F1052" s="14"/>
      <c r="G1052" s="14"/>
      <c r="H1052" s="14"/>
      <c r="I1052" s="14"/>
      <c r="J1052" s="14"/>
      <c r="K1052" s="14"/>
      <c r="L1052" s="14"/>
      <c r="M1052" s="14"/>
      <c r="N1052" s="14">
        <v>10608378.300000001</v>
      </c>
      <c r="O1052" s="14">
        <v>18293580</v>
      </c>
      <c r="P1052" s="14"/>
      <c r="Q1052" s="14"/>
      <c r="R1052" s="14">
        <v>2490871.5</v>
      </c>
      <c r="S1052" s="14"/>
      <c r="T1052" s="14"/>
      <c r="U1052" s="14"/>
      <c r="V1052" s="14"/>
      <c r="W1052" s="14"/>
      <c r="X1052" s="12" t="s">
        <v>1245</v>
      </c>
      <c r="Y1052" s="13" t="s">
        <v>74</v>
      </c>
    </row>
    <row r="1053" hidden="1">
      <c r="A1053" s="12" t="s">
        <v>43</v>
      </c>
      <c r="B1053" s="13" t="s">
        <v>103</v>
      </c>
      <c r="C1053" s="13" t="s">
        <v>1266</v>
      </c>
      <c r="D1053" s="14">
        <f t="shared" si="155"/>
        <v>22033752.700000003</v>
      </c>
      <c r="E1053" s="14">
        <v>2465237.6800000002</v>
      </c>
      <c r="F1053" s="14">
        <v>11802359.220000001</v>
      </c>
      <c r="G1053" s="14"/>
      <c r="H1053" s="14">
        <v>1542404.4399999999</v>
      </c>
      <c r="I1053" s="14">
        <v>4063578.6000000001</v>
      </c>
      <c r="J1053" s="14">
        <v>2160172.7599999998</v>
      </c>
      <c r="K1053" s="14"/>
      <c r="L1053" s="14"/>
      <c r="M1053" s="14"/>
      <c r="N1053" s="14"/>
      <c r="O1053" s="14"/>
      <c r="P1053" s="14"/>
      <c r="Q1053" s="14"/>
      <c r="R1053" s="14"/>
      <c r="S1053" s="14"/>
      <c r="T1053" s="14"/>
      <c r="U1053" s="14"/>
      <c r="V1053" s="14"/>
      <c r="W1053" s="14"/>
      <c r="X1053" s="12" t="s">
        <v>1245</v>
      </c>
      <c r="Y1053" s="13" t="s">
        <v>74</v>
      </c>
    </row>
    <row r="1054" ht="25.5" hidden="1">
      <c r="A1054" s="12" t="s">
        <v>44</v>
      </c>
      <c r="B1054" s="13" t="s">
        <v>103</v>
      </c>
      <c r="C1054" s="13" t="s">
        <v>1267</v>
      </c>
      <c r="D1054" s="14">
        <f t="shared" si="155"/>
        <v>10965268.359999999</v>
      </c>
      <c r="E1054" s="14"/>
      <c r="F1054" s="14">
        <v>10965268.359999999</v>
      </c>
      <c r="G1054" s="14"/>
      <c r="H1054" s="14"/>
      <c r="I1054" s="14"/>
      <c r="J1054" s="14"/>
      <c r="K1054" s="14"/>
      <c r="L1054" s="14"/>
      <c r="M1054" s="14"/>
      <c r="N1054" s="14"/>
      <c r="O1054" s="14"/>
      <c r="P1054" s="14"/>
      <c r="Q1054" s="14"/>
      <c r="R1054" s="14"/>
      <c r="S1054" s="14"/>
      <c r="T1054" s="14"/>
      <c r="U1054" s="14"/>
      <c r="V1054" s="14"/>
      <c r="W1054" s="14"/>
      <c r="X1054" s="12" t="s">
        <v>1245</v>
      </c>
      <c r="Y1054" s="13" t="s">
        <v>74</v>
      </c>
    </row>
    <row r="1055" ht="25.5" hidden="1">
      <c r="A1055" s="12" t="s">
        <v>45</v>
      </c>
      <c r="B1055" s="13" t="s">
        <v>103</v>
      </c>
      <c r="C1055" s="13" t="s">
        <v>106</v>
      </c>
      <c r="D1055" s="14">
        <f t="shared" si="155"/>
        <v>13001401.699999999</v>
      </c>
      <c r="E1055" s="14"/>
      <c r="F1055" s="14">
        <v>13001401.699999999</v>
      </c>
      <c r="G1055" s="14"/>
      <c r="H1055" s="14"/>
      <c r="I1055" s="14"/>
      <c r="J1055" s="14"/>
      <c r="K1055" s="14"/>
      <c r="L1055" s="14"/>
      <c r="M1055" s="14"/>
      <c r="N1055" s="14"/>
      <c r="O1055" s="14"/>
      <c r="P1055" s="14"/>
      <c r="Q1055" s="14"/>
      <c r="R1055" s="14"/>
      <c r="S1055" s="14"/>
      <c r="T1055" s="14"/>
      <c r="U1055" s="14"/>
      <c r="V1055" s="14"/>
      <c r="W1055" s="14"/>
      <c r="X1055" s="12" t="s">
        <v>1245</v>
      </c>
      <c r="Y1055" s="13" t="s">
        <v>74</v>
      </c>
    </row>
    <row r="1056" ht="25.5" hidden="1">
      <c r="A1056" s="12" t="s">
        <v>46</v>
      </c>
      <c r="B1056" s="13" t="s">
        <v>103</v>
      </c>
      <c r="C1056" s="13" t="s">
        <v>845</v>
      </c>
      <c r="D1056" s="14">
        <f t="shared" si="155"/>
        <v>27657052.469999999</v>
      </c>
      <c r="E1056" s="14"/>
      <c r="F1056" s="14">
        <v>10928202.52</v>
      </c>
      <c r="G1056" s="14"/>
      <c r="H1056" s="14"/>
      <c r="I1056" s="14"/>
      <c r="J1056" s="14"/>
      <c r="K1056" s="14"/>
      <c r="L1056" s="14"/>
      <c r="M1056" s="14"/>
      <c r="N1056" s="14"/>
      <c r="O1056" s="14">
        <v>14724014</v>
      </c>
      <c r="P1056" s="14"/>
      <c r="Q1056" s="14"/>
      <c r="R1056" s="14">
        <v>2004835.95</v>
      </c>
      <c r="S1056" s="14"/>
      <c r="T1056" s="14"/>
      <c r="U1056" s="14"/>
      <c r="V1056" s="14"/>
      <c r="W1056" s="14"/>
      <c r="X1056" s="12" t="s">
        <v>1245</v>
      </c>
      <c r="Y1056" s="13" t="s">
        <v>74</v>
      </c>
    </row>
    <row r="1057" ht="25.5" hidden="1">
      <c r="A1057" s="12" t="s">
        <v>47</v>
      </c>
      <c r="B1057" s="13" t="s">
        <v>103</v>
      </c>
      <c r="C1057" s="13" t="s">
        <v>1268</v>
      </c>
      <c r="D1057" s="14">
        <f t="shared" si="155"/>
        <v>26783040.59</v>
      </c>
      <c r="E1057" s="14"/>
      <c r="F1057" s="14"/>
      <c r="G1057" s="14"/>
      <c r="H1057" s="14"/>
      <c r="I1057" s="14"/>
      <c r="J1057" s="14"/>
      <c r="K1057" s="14"/>
      <c r="L1057" s="14"/>
      <c r="M1057" s="14"/>
      <c r="N1057" s="14">
        <v>9050621.6999999993</v>
      </c>
      <c r="O1057" s="14">
        <v>15607312.199999999</v>
      </c>
      <c r="P1057" s="14"/>
      <c r="Q1057" s="14"/>
      <c r="R1057" s="14">
        <v>2125106.6899999999</v>
      </c>
      <c r="S1057" s="14"/>
      <c r="T1057" s="14"/>
      <c r="U1057" s="14"/>
      <c r="V1057" s="14"/>
      <c r="W1057" s="14"/>
      <c r="X1057" s="12" t="s">
        <v>1245</v>
      </c>
      <c r="Y1057" s="13" t="s">
        <v>74</v>
      </c>
    </row>
    <row r="1058" ht="25.5" hidden="1">
      <c r="A1058" s="12" t="s">
        <v>48</v>
      </c>
      <c r="B1058" s="13" t="s">
        <v>103</v>
      </c>
      <c r="C1058" s="13" t="s">
        <v>1269</v>
      </c>
      <c r="D1058" s="14">
        <f t="shared" si="155"/>
        <v>16996515.34</v>
      </c>
      <c r="E1058" s="14"/>
      <c r="F1058" s="14"/>
      <c r="G1058" s="14"/>
      <c r="H1058" s="14"/>
      <c r="I1058" s="14"/>
      <c r="J1058" s="14"/>
      <c r="K1058" s="14"/>
      <c r="L1058" s="14"/>
      <c r="M1058" s="14"/>
      <c r="N1058" s="14">
        <v>7502864.3200000003</v>
      </c>
      <c r="O1058" s="14">
        <v>8134011.7599999998</v>
      </c>
      <c r="P1058" s="14"/>
      <c r="Q1058" s="14"/>
      <c r="R1058" s="14">
        <v>1359639.26</v>
      </c>
      <c r="S1058" s="14"/>
      <c r="T1058" s="14"/>
      <c r="U1058" s="14"/>
      <c r="V1058" s="14"/>
      <c r="W1058" s="14"/>
      <c r="X1058" s="12" t="s">
        <v>1245</v>
      </c>
      <c r="Y1058" s="13" t="s">
        <v>74</v>
      </c>
    </row>
    <row r="1059" ht="25.5" hidden="1">
      <c r="A1059" s="12" t="s">
        <v>49</v>
      </c>
      <c r="B1059" s="13" t="s">
        <v>103</v>
      </c>
      <c r="C1059" s="13" t="s">
        <v>847</v>
      </c>
      <c r="D1059" s="14">
        <f t="shared" si="155"/>
        <v>12072652.460000001</v>
      </c>
      <c r="E1059" s="14"/>
      <c r="F1059" s="14">
        <v>12072652.460000001</v>
      </c>
      <c r="G1059" s="14"/>
      <c r="H1059" s="14"/>
      <c r="I1059" s="14"/>
      <c r="J1059" s="14"/>
      <c r="K1059" s="14"/>
      <c r="L1059" s="14"/>
      <c r="M1059" s="14"/>
      <c r="N1059" s="14"/>
      <c r="O1059" s="14"/>
      <c r="P1059" s="14"/>
      <c r="Q1059" s="14"/>
      <c r="R1059" s="14"/>
      <c r="S1059" s="14"/>
      <c r="T1059" s="14"/>
      <c r="U1059" s="14"/>
      <c r="V1059" s="14"/>
      <c r="W1059" s="14"/>
      <c r="X1059" s="12" t="s">
        <v>1245</v>
      </c>
      <c r="Y1059" s="13" t="s">
        <v>74</v>
      </c>
    </row>
    <row r="1060" ht="25.5" hidden="1">
      <c r="A1060" s="12" t="s">
        <v>50</v>
      </c>
      <c r="B1060" s="13" t="s">
        <v>103</v>
      </c>
      <c r="C1060" s="13" t="s">
        <v>848</v>
      </c>
      <c r="D1060" s="14">
        <f t="shared" si="155"/>
        <v>5972485.3200000003</v>
      </c>
      <c r="E1060" s="14"/>
      <c r="F1060" s="14">
        <v>5972485.3200000003</v>
      </c>
      <c r="G1060" s="14"/>
      <c r="H1060" s="14"/>
      <c r="I1060" s="14"/>
      <c r="J1060" s="14"/>
      <c r="K1060" s="14"/>
      <c r="L1060" s="14"/>
      <c r="M1060" s="14"/>
      <c r="N1060" s="14"/>
      <c r="O1060" s="14"/>
      <c r="P1060" s="14"/>
      <c r="Q1060" s="14"/>
      <c r="R1060" s="14"/>
      <c r="S1060" s="14"/>
      <c r="T1060" s="14"/>
      <c r="U1060" s="14"/>
      <c r="V1060" s="14"/>
      <c r="W1060" s="14"/>
      <c r="X1060" s="12" t="s">
        <v>1245</v>
      </c>
      <c r="Y1060" s="13" t="s">
        <v>74</v>
      </c>
    </row>
    <row r="1061" ht="25.5" hidden="1">
      <c r="A1061" s="12" t="s">
        <v>51</v>
      </c>
      <c r="B1061" s="13" t="s">
        <v>103</v>
      </c>
      <c r="C1061" s="13" t="s">
        <v>1270</v>
      </c>
      <c r="D1061" s="14">
        <f t="shared" si="155"/>
        <v>19038207.710000005</v>
      </c>
      <c r="E1061" s="14">
        <v>763684.96999999997</v>
      </c>
      <c r="F1061" s="14">
        <v>8666403.8000000007</v>
      </c>
      <c r="G1061" s="14"/>
      <c r="H1061" s="14">
        <v>389786.58000000002</v>
      </c>
      <c r="I1061" s="14">
        <v>1202157.47</v>
      </c>
      <c r="J1061" s="14">
        <v>665116.35999999999</v>
      </c>
      <c r="K1061" s="14"/>
      <c r="L1061" s="14"/>
      <c r="M1061" s="14"/>
      <c r="N1061" s="14"/>
      <c r="O1061" s="14">
        <v>6011870.6600000001</v>
      </c>
      <c r="P1061" s="14"/>
      <c r="Q1061" s="14"/>
      <c r="R1061" s="14">
        <v>1339187.8700000001</v>
      </c>
      <c r="S1061" s="14"/>
      <c r="T1061" s="14"/>
      <c r="U1061" s="14"/>
      <c r="V1061" s="14"/>
      <c r="W1061" s="14"/>
      <c r="X1061" s="12" t="s">
        <v>1245</v>
      </c>
      <c r="Y1061" s="13" t="s">
        <v>74</v>
      </c>
    </row>
    <row r="1062" ht="25.5" hidden="1">
      <c r="A1062" s="12" t="s">
        <v>52</v>
      </c>
      <c r="B1062" s="13" t="s">
        <v>103</v>
      </c>
      <c r="C1062" s="13" t="s">
        <v>107</v>
      </c>
      <c r="D1062" s="14">
        <f t="shared" si="155"/>
        <v>11246920.67</v>
      </c>
      <c r="E1062" s="14"/>
      <c r="F1062" s="14">
        <v>11246920.67</v>
      </c>
      <c r="G1062" s="14"/>
      <c r="H1062" s="14"/>
      <c r="I1062" s="14"/>
      <c r="J1062" s="14"/>
      <c r="K1062" s="14"/>
      <c r="L1062" s="14"/>
      <c r="M1062" s="14"/>
      <c r="N1062" s="14"/>
      <c r="O1062" s="14"/>
      <c r="P1062" s="14"/>
      <c r="Q1062" s="14"/>
      <c r="R1062" s="14"/>
      <c r="S1062" s="14"/>
      <c r="T1062" s="14"/>
      <c r="U1062" s="14"/>
      <c r="V1062" s="14"/>
      <c r="W1062" s="14"/>
      <c r="X1062" s="12" t="s">
        <v>1245</v>
      </c>
      <c r="Y1062" s="13" t="s">
        <v>74</v>
      </c>
    </row>
    <row r="1063" ht="25.5" hidden="1">
      <c r="A1063" s="12" t="s">
        <v>53</v>
      </c>
      <c r="B1063" s="13" t="s">
        <v>103</v>
      </c>
      <c r="C1063" s="13" t="s">
        <v>849</v>
      </c>
      <c r="D1063" s="14">
        <f t="shared" si="155"/>
        <v>9273732.4800000004</v>
      </c>
      <c r="E1063" s="14"/>
      <c r="F1063" s="14">
        <v>9273732.4800000004</v>
      </c>
      <c r="G1063" s="14"/>
      <c r="H1063" s="14"/>
      <c r="I1063" s="14"/>
      <c r="J1063" s="14"/>
      <c r="K1063" s="14"/>
      <c r="L1063" s="14"/>
      <c r="M1063" s="14"/>
      <c r="N1063" s="14"/>
      <c r="O1063" s="14"/>
      <c r="P1063" s="14"/>
      <c r="Q1063" s="14"/>
      <c r="R1063" s="14"/>
      <c r="S1063" s="14"/>
      <c r="T1063" s="14"/>
      <c r="U1063" s="14"/>
      <c r="V1063" s="14"/>
      <c r="W1063" s="14"/>
      <c r="X1063" s="12" t="s">
        <v>1245</v>
      </c>
      <c r="Y1063" s="13" t="s">
        <v>74</v>
      </c>
    </row>
    <row r="1064" ht="25.5" hidden="1">
      <c r="A1064" s="12" t="s">
        <v>54</v>
      </c>
      <c r="B1064" s="13" t="s">
        <v>103</v>
      </c>
      <c r="C1064" s="13" t="s">
        <v>1271</v>
      </c>
      <c r="D1064" s="14">
        <f t="shared" si="155"/>
        <v>41254676.25</v>
      </c>
      <c r="E1064" s="14"/>
      <c r="F1064" s="14">
        <v>12707701.539999999</v>
      </c>
      <c r="G1064" s="14"/>
      <c r="H1064" s="14">
        <v>571550.96999999997</v>
      </c>
      <c r="I1064" s="14">
        <v>1762744.8200000001</v>
      </c>
      <c r="J1064" s="14">
        <v>975271.90000000002</v>
      </c>
      <c r="K1064" s="14"/>
      <c r="L1064" s="14"/>
      <c r="M1064" s="14"/>
      <c r="N1064" s="14">
        <v>14458419.59</v>
      </c>
      <c r="O1064" s="14">
        <v>8815312.5199999996</v>
      </c>
      <c r="P1064" s="14"/>
      <c r="Q1064" s="14"/>
      <c r="R1064" s="14">
        <v>1963674.9099999999</v>
      </c>
      <c r="S1064" s="14"/>
      <c r="T1064" s="14"/>
      <c r="U1064" s="14"/>
      <c r="V1064" s="14"/>
      <c r="W1064" s="14"/>
      <c r="X1064" s="12" t="s">
        <v>1245</v>
      </c>
      <c r="Y1064" s="13" t="s">
        <v>74</v>
      </c>
    </row>
    <row r="1065" ht="25.5" hidden="1">
      <c r="A1065" s="12" t="s">
        <v>55</v>
      </c>
      <c r="B1065" s="13" t="s">
        <v>103</v>
      </c>
      <c r="C1065" s="13" t="s">
        <v>1272</v>
      </c>
      <c r="D1065" s="14">
        <f t="shared" si="155"/>
        <v>4128317.5</v>
      </c>
      <c r="E1065" s="14"/>
      <c r="F1065" s="14"/>
      <c r="G1065" s="14">
        <v>4128317.5</v>
      </c>
      <c r="H1065" s="14"/>
      <c r="I1065" s="14"/>
      <c r="J1065" s="14"/>
      <c r="K1065" s="14"/>
      <c r="L1065" s="14"/>
      <c r="M1065" s="14"/>
      <c r="N1065" s="14"/>
      <c r="O1065" s="14"/>
      <c r="P1065" s="14"/>
      <c r="Q1065" s="14"/>
      <c r="R1065" s="14"/>
      <c r="S1065" s="14"/>
      <c r="T1065" s="14"/>
      <c r="U1065" s="14"/>
      <c r="V1065" s="14"/>
      <c r="W1065" s="14"/>
      <c r="X1065" s="12" t="s">
        <v>1245</v>
      </c>
      <c r="Y1065" s="13" t="s">
        <v>71</v>
      </c>
    </row>
    <row r="1066" ht="25.5" hidden="1">
      <c r="A1066" s="12" t="s">
        <v>56</v>
      </c>
      <c r="B1066" s="13" t="s">
        <v>103</v>
      </c>
      <c r="C1066" s="13" t="s">
        <v>1273</v>
      </c>
      <c r="D1066" s="14">
        <f t="shared" si="155"/>
        <v>6989273.3399999999</v>
      </c>
      <c r="E1066" s="14"/>
      <c r="F1066" s="14">
        <v>6989273.3399999999</v>
      </c>
      <c r="G1066" s="14"/>
      <c r="H1066" s="14"/>
      <c r="I1066" s="14"/>
      <c r="J1066" s="14"/>
      <c r="K1066" s="14"/>
      <c r="L1066" s="14"/>
      <c r="M1066" s="14"/>
      <c r="N1066" s="14"/>
      <c r="O1066" s="14"/>
      <c r="P1066" s="14"/>
      <c r="Q1066" s="14"/>
      <c r="R1066" s="14"/>
      <c r="S1066" s="14"/>
      <c r="T1066" s="14"/>
      <c r="U1066" s="14"/>
      <c r="V1066" s="14"/>
      <c r="W1066" s="14"/>
      <c r="X1066" s="12" t="s">
        <v>1245</v>
      </c>
      <c r="Y1066" s="13" t="s">
        <v>74</v>
      </c>
    </row>
    <row r="1067" hidden="1">
      <c r="A1067" s="12" t="s">
        <v>57</v>
      </c>
      <c r="B1067" s="13" t="s">
        <v>103</v>
      </c>
      <c r="C1067" s="13" t="s">
        <v>1274</v>
      </c>
      <c r="D1067" s="14">
        <f t="shared" si="155"/>
        <v>16987350.57</v>
      </c>
      <c r="E1067" s="14"/>
      <c r="F1067" s="14">
        <v>6654575.0599999996</v>
      </c>
      <c r="G1067" s="14"/>
      <c r="H1067" s="14">
        <v>299301.08000000002</v>
      </c>
      <c r="I1067" s="14">
        <v>923087.28000000003</v>
      </c>
      <c r="J1067" s="14">
        <v>510715.5</v>
      </c>
      <c r="K1067" s="14"/>
      <c r="L1067" s="14"/>
      <c r="M1067" s="14"/>
      <c r="N1067" s="14">
        <v>7571364.3600000003</v>
      </c>
      <c r="O1067" s="14"/>
      <c r="P1067" s="14"/>
      <c r="Q1067" s="14"/>
      <c r="R1067" s="14">
        <v>1028307.29</v>
      </c>
      <c r="S1067" s="14"/>
      <c r="T1067" s="14"/>
      <c r="U1067" s="14"/>
      <c r="V1067" s="14"/>
      <c r="W1067" s="14"/>
      <c r="X1067" s="12" t="s">
        <v>1245</v>
      </c>
      <c r="Y1067" s="13" t="s">
        <v>74</v>
      </c>
    </row>
    <row r="1068" hidden="1">
      <c r="A1068" s="12" t="s">
        <v>58</v>
      </c>
      <c r="B1068" s="13" t="s">
        <v>103</v>
      </c>
      <c r="C1068" s="13" t="s">
        <v>852</v>
      </c>
      <c r="D1068" s="14">
        <f t="shared" si="155"/>
        <v>7847895.9199999999</v>
      </c>
      <c r="E1068" s="14">
        <v>635552.89000000001</v>
      </c>
      <c r="F1068" s="14">
        <v>7212343.0300000003</v>
      </c>
      <c r="G1068" s="14"/>
      <c r="H1068" s="14"/>
      <c r="I1068" s="14"/>
      <c r="J1068" s="14"/>
      <c r="K1068" s="14"/>
      <c r="L1068" s="14"/>
      <c r="M1068" s="14"/>
      <c r="N1068" s="14"/>
      <c r="O1068" s="14"/>
      <c r="P1068" s="14"/>
      <c r="Q1068" s="14"/>
      <c r="R1068" s="14"/>
      <c r="S1068" s="14"/>
      <c r="T1068" s="14"/>
      <c r="U1068" s="14"/>
      <c r="V1068" s="14"/>
      <c r="W1068" s="14"/>
      <c r="X1068" s="12" t="s">
        <v>1245</v>
      </c>
      <c r="Y1068" s="13" t="s">
        <v>74</v>
      </c>
    </row>
    <row r="1069" ht="25.5" hidden="1">
      <c r="A1069" s="12" t="s">
        <v>59</v>
      </c>
      <c r="B1069" s="13" t="s">
        <v>103</v>
      </c>
      <c r="C1069" s="13" t="s">
        <v>854</v>
      </c>
      <c r="D1069" s="14">
        <f t="shared" si="155"/>
        <v>7310178.9000000004</v>
      </c>
      <c r="E1069" s="14"/>
      <c r="F1069" s="14">
        <v>7310178.9000000004</v>
      </c>
      <c r="G1069" s="14"/>
      <c r="H1069" s="14"/>
      <c r="I1069" s="14"/>
      <c r="J1069" s="14"/>
      <c r="K1069" s="14"/>
      <c r="L1069" s="14"/>
      <c r="M1069" s="14"/>
      <c r="N1069" s="14"/>
      <c r="O1069" s="14"/>
      <c r="P1069" s="14"/>
      <c r="Q1069" s="14"/>
      <c r="R1069" s="14"/>
      <c r="S1069" s="14"/>
      <c r="T1069" s="14"/>
      <c r="U1069" s="14"/>
      <c r="V1069" s="14"/>
      <c r="W1069" s="14"/>
      <c r="X1069" s="12" t="s">
        <v>1245</v>
      </c>
      <c r="Y1069" s="13" t="s">
        <v>74</v>
      </c>
    </row>
    <row r="1070" ht="25.5" hidden="1">
      <c r="A1070" s="12" t="s">
        <v>60</v>
      </c>
      <c r="B1070" s="13" t="s">
        <v>103</v>
      </c>
      <c r="C1070" s="13" t="s">
        <v>1275</v>
      </c>
      <c r="D1070" s="14">
        <f t="shared" si="155"/>
        <v>11398165.48</v>
      </c>
      <c r="E1070" s="14"/>
      <c r="F1070" s="14">
        <v>4752787.9000000004</v>
      </c>
      <c r="G1070" s="14"/>
      <c r="H1070" s="14">
        <v>213764.89999999999</v>
      </c>
      <c r="I1070" s="14">
        <v>659281.47999999998</v>
      </c>
      <c r="J1070" s="14">
        <v>364759.94</v>
      </c>
      <c r="K1070" s="14"/>
      <c r="L1070" s="14"/>
      <c r="M1070" s="14"/>
      <c r="N1070" s="14">
        <v>5407571.2599999998</v>
      </c>
      <c r="O1070" s="14"/>
      <c r="P1070" s="14"/>
      <c r="Q1070" s="14"/>
      <c r="R1070" s="14"/>
      <c r="S1070" s="14"/>
      <c r="T1070" s="14"/>
      <c r="U1070" s="14"/>
      <c r="V1070" s="14"/>
      <c r="W1070" s="14"/>
      <c r="X1070" s="12" t="s">
        <v>1245</v>
      </c>
      <c r="Y1070" s="13" t="s">
        <v>74</v>
      </c>
    </row>
    <row r="1071" ht="25.5" hidden="1">
      <c r="A1071" s="12" t="s">
        <v>61</v>
      </c>
      <c r="B1071" s="13" t="s">
        <v>103</v>
      </c>
      <c r="C1071" s="13" t="s">
        <v>856</v>
      </c>
      <c r="D1071" s="14">
        <f t="shared" si="155"/>
        <v>12948784.98</v>
      </c>
      <c r="E1071" s="14"/>
      <c r="F1071" s="14">
        <v>12948784.98</v>
      </c>
      <c r="G1071" s="14"/>
      <c r="H1071" s="14"/>
      <c r="I1071" s="14"/>
      <c r="J1071" s="14"/>
      <c r="K1071" s="14"/>
      <c r="L1071" s="14"/>
      <c r="M1071" s="14"/>
      <c r="N1071" s="14"/>
      <c r="O1071" s="14"/>
      <c r="P1071" s="14"/>
      <c r="Q1071" s="14"/>
      <c r="R1071" s="14"/>
      <c r="S1071" s="14"/>
      <c r="T1071" s="14"/>
      <c r="U1071" s="14"/>
      <c r="V1071" s="14"/>
      <c r="W1071" s="14"/>
      <c r="X1071" s="12" t="s">
        <v>1245</v>
      </c>
      <c r="Y1071" s="13" t="s">
        <v>74</v>
      </c>
    </row>
    <row r="1072" ht="25.5" hidden="1">
      <c r="A1072" s="12" t="s">
        <v>62</v>
      </c>
      <c r="B1072" s="13" t="s">
        <v>103</v>
      </c>
      <c r="C1072" s="13" t="s">
        <v>1276</v>
      </c>
      <c r="D1072" s="14">
        <f t="shared" si="155"/>
        <v>10905273.68</v>
      </c>
      <c r="E1072" s="14"/>
      <c r="F1072" s="14"/>
      <c r="G1072" s="14"/>
      <c r="H1072" s="14"/>
      <c r="I1072" s="14"/>
      <c r="J1072" s="14"/>
      <c r="K1072" s="14"/>
      <c r="L1072" s="14"/>
      <c r="M1072" s="14"/>
      <c r="N1072" s="14">
        <v>10905273.68</v>
      </c>
      <c r="O1072" s="14"/>
      <c r="P1072" s="14"/>
      <c r="Q1072" s="14"/>
      <c r="R1072" s="14"/>
      <c r="S1072" s="14"/>
      <c r="T1072" s="14"/>
      <c r="U1072" s="14"/>
      <c r="V1072" s="14"/>
      <c r="W1072" s="14"/>
      <c r="X1072" s="12" t="s">
        <v>1245</v>
      </c>
      <c r="Y1072" s="13" t="s">
        <v>74</v>
      </c>
    </row>
    <row r="1073" ht="25.5" hidden="1">
      <c r="A1073" s="12" t="s">
        <v>63</v>
      </c>
      <c r="B1073" s="13" t="s">
        <v>103</v>
      </c>
      <c r="C1073" s="13" t="s">
        <v>1277</v>
      </c>
      <c r="D1073" s="14">
        <f t="shared" si="155"/>
        <v>6989273.3399999999</v>
      </c>
      <c r="E1073" s="14"/>
      <c r="F1073" s="14">
        <v>6989273.3399999999</v>
      </c>
      <c r="G1073" s="14"/>
      <c r="H1073" s="14"/>
      <c r="I1073" s="14"/>
      <c r="J1073" s="14"/>
      <c r="K1073" s="14"/>
      <c r="L1073" s="14"/>
      <c r="M1073" s="14"/>
      <c r="N1073" s="14"/>
      <c r="O1073" s="14"/>
      <c r="P1073" s="14"/>
      <c r="Q1073" s="14"/>
      <c r="R1073" s="14"/>
      <c r="S1073" s="14"/>
      <c r="T1073" s="14"/>
      <c r="U1073" s="14"/>
      <c r="V1073" s="14"/>
      <c r="W1073" s="14"/>
      <c r="X1073" s="12" t="s">
        <v>1245</v>
      </c>
      <c r="Y1073" s="13" t="s">
        <v>74</v>
      </c>
    </row>
    <row r="1074" ht="25.5" hidden="1">
      <c r="A1074" s="12" t="s">
        <v>64</v>
      </c>
      <c r="B1074" s="13" t="s">
        <v>103</v>
      </c>
      <c r="C1074" s="13" t="s">
        <v>1278</v>
      </c>
      <c r="D1074" s="14">
        <f t="shared" si="155"/>
        <v>4474085.7699999996</v>
      </c>
      <c r="E1074" s="14"/>
      <c r="F1074" s="14"/>
      <c r="G1074" s="14"/>
      <c r="H1074" s="14"/>
      <c r="I1074" s="14"/>
      <c r="J1074" s="14"/>
      <c r="K1074" s="14"/>
      <c r="L1074" s="14"/>
      <c r="M1074" s="14"/>
      <c r="N1074" s="14"/>
      <c r="O1074" s="14">
        <v>4474085.7699999996</v>
      </c>
      <c r="P1074" s="14"/>
      <c r="Q1074" s="14"/>
      <c r="R1074" s="14"/>
      <c r="S1074" s="14"/>
      <c r="T1074" s="14"/>
      <c r="U1074" s="14"/>
      <c r="V1074" s="14"/>
      <c r="W1074" s="14"/>
      <c r="X1074" s="12" t="s">
        <v>1245</v>
      </c>
      <c r="Y1074" s="13" t="s">
        <v>74</v>
      </c>
    </row>
    <row r="1075" ht="25.5" hidden="1">
      <c r="A1075" s="12" t="s">
        <v>65</v>
      </c>
      <c r="B1075" s="13" t="s">
        <v>103</v>
      </c>
      <c r="C1075" s="13" t="s">
        <v>863</v>
      </c>
      <c r="D1075" s="14">
        <f t="shared" si="155"/>
        <v>10755513.65</v>
      </c>
      <c r="E1075" s="14"/>
      <c r="F1075" s="14">
        <v>10755513.65</v>
      </c>
      <c r="G1075" s="14"/>
      <c r="H1075" s="14"/>
      <c r="I1075" s="14"/>
      <c r="J1075" s="14"/>
      <c r="K1075" s="14"/>
      <c r="L1075" s="14"/>
      <c r="M1075" s="14"/>
      <c r="N1075" s="14"/>
      <c r="O1075" s="14"/>
      <c r="P1075" s="14"/>
      <c r="Q1075" s="14"/>
      <c r="R1075" s="14"/>
      <c r="S1075" s="14"/>
      <c r="T1075" s="14"/>
      <c r="U1075" s="14"/>
      <c r="V1075" s="14"/>
      <c r="W1075" s="14"/>
      <c r="X1075" s="12" t="s">
        <v>1245</v>
      </c>
      <c r="Y1075" s="13" t="s">
        <v>74</v>
      </c>
    </row>
    <row r="1076" ht="25.5" hidden="1">
      <c r="A1076" s="12" t="s">
        <v>188</v>
      </c>
      <c r="B1076" s="13" t="s">
        <v>103</v>
      </c>
      <c r="C1076" s="13" t="s">
        <v>1279</v>
      </c>
      <c r="D1076" s="14">
        <f t="shared" si="155"/>
        <v>7193847.4500000002</v>
      </c>
      <c r="E1076" s="14"/>
      <c r="F1076" s="14"/>
      <c r="G1076" s="14"/>
      <c r="H1076" s="14"/>
      <c r="I1076" s="14"/>
      <c r="J1076" s="14"/>
      <c r="K1076" s="14"/>
      <c r="L1076" s="14"/>
      <c r="M1076" s="14"/>
      <c r="N1076" s="14">
        <v>7193847.4500000002</v>
      </c>
      <c r="O1076" s="14"/>
      <c r="P1076" s="14"/>
      <c r="Q1076" s="14"/>
      <c r="R1076" s="14"/>
      <c r="S1076" s="14"/>
      <c r="T1076" s="14"/>
      <c r="U1076" s="14"/>
      <c r="V1076" s="14"/>
      <c r="W1076" s="14"/>
      <c r="X1076" s="12" t="s">
        <v>1245</v>
      </c>
      <c r="Y1076" s="13" t="s">
        <v>74</v>
      </c>
    </row>
    <row r="1077" hidden="1">
      <c r="A1077" s="12" t="s">
        <v>190</v>
      </c>
      <c r="B1077" s="13" t="s">
        <v>103</v>
      </c>
      <c r="C1077" s="13" t="s">
        <v>1280</v>
      </c>
      <c r="D1077" s="14">
        <f t="shared" si="155"/>
        <v>6547786.3399999999</v>
      </c>
      <c r="E1077" s="14"/>
      <c r="F1077" s="14"/>
      <c r="G1077" s="14">
        <v>6547786.3399999999</v>
      </c>
      <c r="H1077" s="14"/>
      <c r="I1077" s="14"/>
      <c r="J1077" s="14"/>
      <c r="K1077" s="14"/>
      <c r="L1077" s="14"/>
      <c r="M1077" s="14"/>
      <c r="N1077" s="14"/>
      <c r="O1077" s="14"/>
      <c r="P1077" s="14"/>
      <c r="Q1077" s="14"/>
      <c r="R1077" s="14"/>
      <c r="S1077" s="14"/>
      <c r="T1077" s="14"/>
      <c r="U1077" s="14"/>
      <c r="V1077" s="14"/>
      <c r="W1077" s="14"/>
      <c r="X1077" s="12" t="s">
        <v>1245</v>
      </c>
      <c r="Y1077" s="13" t="s">
        <v>71</v>
      </c>
    </row>
    <row r="1078" hidden="1">
      <c r="A1078" s="12" t="s">
        <v>192</v>
      </c>
      <c r="B1078" s="13" t="s">
        <v>103</v>
      </c>
      <c r="C1078" s="13" t="s">
        <v>867</v>
      </c>
      <c r="D1078" s="14">
        <f t="shared" si="155"/>
        <v>5988722.2000000002</v>
      </c>
      <c r="E1078" s="14"/>
      <c r="F1078" s="14"/>
      <c r="G1078" s="14"/>
      <c r="H1078" s="14"/>
      <c r="I1078" s="14"/>
      <c r="J1078" s="14"/>
      <c r="K1078" s="14"/>
      <c r="L1078" s="14"/>
      <c r="M1078" s="14"/>
      <c r="N1078" s="14"/>
      <c r="O1078" s="14">
        <v>4897719.5800000001</v>
      </c>
      <c r="P1078" s="14"/>
      <c r="Q1078" s="14"/>
      <c r="R1078" s="14">
        <v>1091002.6200000001</v>
      </c>
      <c r="S1078" s="14"/>
      <c r="T1078" s="14"/>
      <c r="U1078" s="14"/>
      <c r="V1078" s="14"/>
      <c r="W1078" s="14"/>
      <c r="X1078" s="12" t="s">
        <v>1245</v>
      </c>
      <c r="Y1078" s="13" t="s">
        <v>74</v>
      </c>
    </row>
    <row r="1079" hidden="1">
      <c r="A1079" s="12" t="s">
        <v>194</v>
      </c>
      <c r="B1079" s="13" t="s">
        <v>103</v>
      </c>
      <c r="C1079" s="13" t="s">
        <v>868</v>
      </c>
      <c r="D1079" s="14">
        <f t="shared" si="155"/>
        <v>12372892.440000001</v>
      </c>
      <c r="E1079" s="14"/>
      <c r="F1079" s="14"/>
      <c r="G1079" s="14"/>
      <c r="H1079" s="14"/>
      <c r="I1079" s="14"/>
      <c r="J1079" s="14"/>
      <c r="K1079" s="14"/>
      <c r="L1079" s="14"/>
      <c r="M1079" s="14"/>
      <c r="N1079" s="14"/>
      <c r="O1079" s="14">
        <v>10118845.98</v>
      </c>
      <c r="P1079" s="14"/>
      <c r="Q1079" s="14"/>
      <c r="R1079" s="14">
        <v>2254046.46</v>
      </c>
      <c r="S1079" s="14"/>
      <c r="T1079" s="14"/>
      <c r="U1079" s="14"/>
      <c r="V1079" s="14"/>
      <c r="W1079" s="14"/>
      <c r="X1079" s="12" t="s">
        <v>1245</v>
      </c>
      <c r="Y1079" s="13" t="s">
        <v>74</v>
      </c>
    </row>
    <row r="1080" hidden="1">
      <c r="A1080" s="12" t="s">
        <v>196</v>
      </c>
      <c r="B1080" s="13" t="s">
        <v>103</v>
      </c>
      <c r="C1080" s="13" t="s">
        <v>869</v>
      </c>
      <c r="D1080" s="14">
        <f t="shared" si="155"/>
        <v>17392593.259999998</v>
      </c>
      <c r="E1080" s="14">
        <v>729930.93999999994</v>
      </c>
      <c r="F1080" s="14">
        <v>8283358.3300000001</v>
      </c>
      <c r="G1080" s="14"/>
      <c r="H1080" s="14">
        <v>372558.44</v>
      </c>
      <c r="I1080" s="14">
        <v>1149023.4399999999</v>
      </c>
      <c r="J1080" s="14">
        <v>635718.94999999995</v>
      </c>
      <c r="K1080" s="14"/>
      <c r="L1080" s="14"/>
      <c r="M1080" s="14"/>
      <c r="N1080" s="14"/>
      <c r="O1080" s="14">
        <v>4942005.9199999999</v>
      </c>
      <c r="P1080" s="14"/>
      <c r="Q1080" s="14"/>
      <c r="R1080" s="14">
        <v>1279997.24</v>
      </c>
      <c r="S1080" s="14"/>
      <c r="T1080" s="14"/>
      <c r="U1080" s="14"/>
      <c r="V1080" s="14"/>
      <c r="W1080" s="14"/>
      <c r="X1080" s="12" t="s">
        <v>1245</v>
      </c>
      <c r="Y1080" s="13" t="s">
        <v>74</v>
      </c>
    </row>
    <row r="1081" hidden="1">
      <c r="A1081" s="12" t="s">
        <v>198</v>
      </c>
      <c r="B1081" s="13" t="s">
        <v>103</v>
      </c>
      <c r="C1081" s="13" t="s">
        <v>115</v>
      </c>
      <c r="D1081" s="14">
        <f t="shared" si="155"/>
        <v>3507277.3200000003</v>
      </c>
      <c r="E1081" s="14">
        <v>777749.15000000002</v>
      </c>
      <c r="F1081" s="14"/>
      <c r="G1081" s="14"/>
      <c r="H1081" s="14">
        <v>396964.96999999997</v>
      </c>
      <c r="I1081" s="14">
        <v>1224296.6499999999</v>
      </c>
      <c r="J1081" s="14"/>
      <c r="K1081" s="14"/>
      <c r="L1081" s="14"/>
      <c r="M1081" s="14"/>
      <c r="N1081" s="14"/>
      <c r="O1081" s="14"/>
      <c r="P1081" s="14"/>
      <c r="Q1081" s="14"/>
      <c r="R1081" s="14">
        <v>1108266.55</v>
      </c>
      <c r="S1081" s="14"/>
      <c r="T1081" s="14"/>
      <c r="U1081" s="14"/>
      <c r="V1081" s="14"/>
      <c r="W1081" s="14"/>
      <c r="X1081" s="12" t="s">
        <v>1245</v>
      </c>
      <c r="Y1081" s="13" t="s">
        <v>74</v>
      </c>
    </row>
    <row r="1082" hidden="1">
      <c r="A1082" s="12" t="s">
        <v>200</v>
      </c>
      <c r="B1082" s="13" t="s">
        <v>103</v>
      </c>
      <c r="C1082" s="13" t="s">
        <v>870</v>
      </c>
      <c r="D1082" s="14">
        <f t="shared" si="155"/>
        <v>14059316.57</v>
      </c>
      <c r="E1082" s="14"/>
      <c r="F1082" s="14">
        <v>8820126</v>
      </c>
      <c r="G1082" s="14"/>
      <c r="H1082" s="14"/>
      <c r="I1082" s="14"/>
      <c r="J1082" s="14"/>
      <c r="K1082" s="14"/>
      <c r="L1082" s="14"/>
      <c r="M1082" s="14"/>
      <c r="N1082" s="14"/>
      <c r="O1082" s="14">
        <v>5239190.5700000003</v>
      </c>
      <c r="P1082" s="14"/>
      <c r="Q1082" s="14"/>
      <c r="R1082" s="14"/>
      <c r="S1082" s="14"/>
      <c r="T1082" s="14"/>
      <c r="U1082" s="14"/>
      <c r="V1082" s="14"/>
      <c r="W1082" s="14"/>
      <c r="X1082" s="12" t="s">
        <v>1245</v>
      </c>
      <c r="Y1082" s="13" t="s">
        <v>74</v>
      </c>
    </row>
    <row r="1083" hidden="1">
      <c r="A1083" s="12" t="s">
        <v>202</v>
      </c>
      <c r="B1083" s="13" t="s">
        <v>103</v>
      </c>
      <c r="C1083" s="13" t="s">
        <v>871</v>
      </c>
      <c r="D1083" s="14">
        <f t="shared" si="155"/>
        <v>4556655.3899999997</v>
      </c>
      <c r="E1083" s="14">
        <v>710514.70999999996</v>
      </c>
      <c r="F1083" s="14">
        <v>3401598.9399999999</v>
      </c>
      <c r="G1083" s="14"/>
      <c r="H1083" s="14">
        <v>444541.73999999999</v>
      </c>
      <c r="I1083" s="14"/>
      <c r="J1083" s="14"/>
      <c r="K1083" s="14"/>
      <c r="L1083" s="14"/>
      <c r="M1083" s="14"/>
      <c r="N1083" s="14"/>
      <c r="O1083" s="14"/>
      <c r="P1083" s="14"/>
      <c r="Q1083" s="14"/>
      <c r="R1083" s="14"/>
      <c r="S1083" s="14"/>
      <c r="T1083" s="14"/>
      <c r="U1083" s="14"/>
      <c r="V1083" s="14"/>
      <c r="W1083" s="14"/>
      <c r="X1083" s="12" t="s">
        <v>1245</v>
      </c>
      <c r="Y1083" s="13" t="s">
        <v>74</v>
      </c>
    </row>
    <row r="1084" ht="25.5" hidden="1">
      <c r="A1084" s="12" t="s">
        <v>260</v>
      </c>
      <c r="B1084" s="13" t="s">
        <v>103</v>
      </c>
      <c r="C1084" s="13" t="s">
        <v>116</v>
      </c>
      <c r="D1084" s="14">
        <f t="shared" si="155"/>
        <v>11418674.4</v>
      </c>
      <c r="E1084" s="14">
        <v>746141.76000000001</v>
      </c>
      <c r="F1084" s="14">
        <v>8467320.9600000009</v>
      </c>
      <c r="G1084" s="14"/>
      <c r="H1084" s="14">
        <v>380832.47999999998</v>
      </c>
      <c r="I1084" s="14">
        <v>1174541.76</v>
      </c>
      <c r="J1084" s="14">
        <v>649837.43999999994</v>
      </c>
      <c r="K1084" s="14"/>
      <c r="L1084" s="14"/>
      <c r="M1084" s="14"/>
      <c r="N1084" s="14"/>
      <c r="O1084" s="14"/>
      <c r="P1084" s="14"/>
      <c r="Q1084" s="14"/>
      <c r="R1084" s="14"/>
      <c r="S1084" s="14"/>
      <c r="T1084" s="14"/>
      <c r="U1084" s="14"/>
      <c r="V1084" s="14"/>
      <c r="W1084" s="14"/>
      <c r="X1084" s="12" t="s">
        <v>1245</v>
      </c>
      <c r="Y1084" s="13" t="s">
        <v>74</v>
      </c>
    </row>
    <row r="1085" ht="25.5" hidden="1">
      <c r="A1085" s="12" t="s">
        <v>262</v>
      </c>
      <c r="B1085" s="13" t="s">
        <v>103</v>
      </c>
      <c r="C1085" s="13" t="s">
        <v>1281</v>
      </c>
      <c r="D1085" s="14">
        <f t="shared" si="155"/>
        <v>27382141.160000004</v>
      </c>
      <c r="E1085" s="14"/>
      <c r="F1085" s="14"/>
      <c r="G1085" s="14"/>
      <c r="H1085" s="14"/>
      <c r="I1085" s="14"/>
      <c r="J1085" s="14"/>
      <c r="K1085" s="14"/>
      <c r="L1085" s="14"/>
      <c r="M1085" s="14"/>
      <c r="N1085" s="14">
        <v>12087447.68</v>
      </c>
      <c r="O1085" s="14">
        <v>13104254.24</v>
      </c>
      <c r="P1085" s="14"/>
      <c r="Q1085" s="14"/>
      <c r="R1085" s="14">
        <v>2190439.2400000002</v>
      </c>
      <c r="S1085" s="14"/>
      <c r="T1085" s="14"/>
      <c r="U1085" s="14"/>
      <c r="V1085" s="14"/>
      <c r="W1085" s="14"/>
      <c r="X1085" s="12" t="s">
        <v>1245</v>
      </c>
      <c r="Y1085" s="13" t="s">
        <v>74</v>
      </c>
    </row>
    <row r="1086" ht="25.5" hidden="1">
      <c r="A1086" s="12" t="s">
        <v>264</v>
      </c>
      <c r="B1086" s="13" t="s">
        <v>103</v>
      </c>
      <c r="C1086" s="13" t="s">
        <v>117</v>
      </c>
      <c r="D1086" s="14">
        <f t="shared" si="155"/>
        <v>8421120.3000000007</v>
      </c>
      <c r="E1086" s="14"/>
      <c r="F1086" s="14">
        <v>8421120.3000000007</v>
      </c>
      <c r="G1086" s="14"/>
      <c r="H1086" s="14"/>
      <c r="I1086" s="14"/>
      <c r="J1086" s="14"/>
      <c r="K1086" s="14"/>
      <c r="L1086" s="14"/>
      <c r="M1086" s="14"/>
      <c r="N1086" s="14"/>
      <c r="O1086" s="14"/>
      <c r="P1086" s="14"/>
      <c r="Q1086" s="14"/>
      <c r="R1086" s="14"/>
      <c r="S1086" s="14"/>
      <c r="T1086" s="14"/>
      <c r="U1086" s="14"/>
      <c r="V1086" s="14"/>
      <c r="W1086" s="14"/>
      <c r="X1086" s="12" t="s">
        <v>1245</v>
      </c>
      <c r="Y1086" s="13" t="s">
        <v>74</v>
      </c>
    </row>
    <row r="1087" ht="25.5" hidden="1">
      <c r="A1087" s="12" t="s">
        <v>266</v>
      </c>
      <c r="B1087" s="13" t="s">
        <v>103</v>
      </c>
      <c r="C1087" s="13" t="s">
        <v>1282</v>
      </c>
      <c r="D1087" s="14">
        <f t="shared" si="155"/>
        <v>92611674.620000005</v>
      </c>
      <c r="E1087" s="14"/>
      <c r="F1087" s="14"/>
      <c r="G1087" s="14"/>
      <c r="H1087" s="14"/>
      <c r="I1087" s="14"/>
      <c r="J1087" s="14"/>
      <c r="K1087" s="14"/>
      <c r="L1087" s="14"/>
      <c r="M1087" s="14"/>
      <c r="N1087" s="14">
        <v>53056894.850000001</v>
      </c>
      <c r="O1087" s="14">
        <v>32348840.510000002</v>
      </c>
      <c r="P1087" s="14"/>
      <c r="Q1087" s="14"/>
      <c r="R1087" s="14">
        <v>7205939.2599999998</v>
      </c>
      <c r="S1087" s="14"/>
      <c r="T1087" s="14"/>
      <c r="U1087" s="14"/>
      <c r="V1087" s="14"/>
      <c r="W1087" s="14"/>
      <c r="X1087" s="12" t="s">
        <v>1245</v>
      </c>
      <c r="Y1087" s="13" t="s">
        <v>74</v>
      </c>
    </row>
    <row r="1088" ht="25.5" hidden="1">
      <c r="A1088" s="12" t="s">
        <v>268</v>
      </c>
      <c r="B1088" s="13" t="s">
        <v>103</v>
      </c>
      <c r="C1088" s="13" t="s">
        <v>872</v>
      </c>
      <c r="D1088" s="14">
        <f t="shared" si="155"/>
        <v>53138081.829999998</v>
      </c>
      <c r="E1088" s="14"/>
      <c r="F1088" s="14">
        <v>14483288.84</v>
      </c>
      <c r="G1088" s="14"/>
      <c r="H1088" s="14"/>
      <c r="I1088" s="14"/>
      <c r="J1088" s="14"/>
      <c r="K1088" s="14"/>
      <c r="L1088" s="14"/>
      <c r="M1088" s="14"/>
      <c r="N1088" s="14">
        <v>13062367.1</v>
      </c>
      <c r="O1088" s="14">
        <v>22525352.199999999</v>
      </c>
      <c r="P1088" s="14"/>
      <c r="Q1088" s="14"/>
      <c r="R1088" s="14">
        <v>3067073.6899999999</v>
      </c>
      <c r="S1088" s="14"/>
      <c r="T1088" s="14"/>
      <c r="U1088" s="14"/>
      <c r="V1088" s="14"/>
      <c r="W1088" s="14"/>
      <c r="X1088" s="12" t="s">
        <v>1245</v>
      </c>
      <c r="Y1088" s="13" t="s">
        <v>74</v>
      </c>
    </row>
    <row r="1089" ht="25.5" hidden="1">
      <c r="A1089" s="12" t="s">
        <v>270</v>
      </c>
      <c r="B1089" s="13" t="s">
        <v>103</v>
      </c>
      <c r="C1089" s="13" t="s">
        <v>119</v>
      </c>
      <c r="D1089" s="14">
        <f t="shared" si="155"/>
        <v>16733879.050000001</v>
      </c>
      <c r="E1089" s="14"/>
      <c r="F1089" s="14">
        <v>16733879.050000001</v>
      </c>
      <c r="G1089" s="14"/>
      <c r="H1089" s="14"/>
      <c r="I1089" s="14"/>
      <c r="J1089" s="14"/>
      <c r="K1089" s="14"/>
      <c r="L1089" s="14"/>
      <c r="M1089" s="14"/>
      <c r="N1089" s="14"/>
      <c r="O1089" s="14"/>
      <c r="P1089" s="14"/>
      <c r="Q1089" s="14"/>
      <c r="R1089" s="14"/>
      <c r="S1089" s="14"/>
      <c r="T1089" s="14"/>
      <c r="U1089" s="14"/>
      <c r="V1089" s="14"/>
      <c r="W1089" s="14"/>
      <c r="X1089" s="12" t="s">
        <v>1245</v>
      </c>
      <c r="Y1089" s="13" t="s">
        <v>74</v>
      </c>
    </row>
    <row r="1090" ht="25.5" hidden="1">
      <c r="A1090" s="12" t="s">
        <v>272</v>
      </c>
      <c r="B1090" s="13" t="s">
        <v>103</v>
      </c>
      <c r="C1090" s="13" t="s">
        <v>873</v>
      </c>
      <c r="D1090" s="14">
        <f t="shared" si="155"/>
        <v>10538180.57</v>
      </c>
      <c r="E1090" s="14"/>
      <c r="F1090" s="14"/>
      <c r="G1090" s="14"/>
      <c r="H1090" s="14"/>
      <c r="I1090" s="14"/>
      <c r="J1090" s="14"/>
      <c r="K1090" s="14"/>
      <c r="L1090" s="14"/>
      <c r="M1090" s="14"/>
      <c r="N1090" s="14"/>
      <c r="O1090" s="14">
        <v>9028948.3499999996</v>
      </c>
      <c r="P1090" s="14"/>
      <c r="Q1090" s="14"/>
      <c r="R1090" s="14">
        <v>1509232.22</v>
      </c>
      <c r="S1090" s="14"/>
      <c r="T1090" s="14"/>
      <c r="U1090" s="14"/>
      <c r="V1090" s="14"/>
      <c r="W1090" s="14"/>
      <c r="X1090" s="12" t="s">
        <v>1245</v>
      </c>
      <c r="Y1090" s="13" t="s">
        <v>74</v>
      </c>
    </row>
    <row r="1091" ht="25.5" hidden="1">
      <c r="A1091" s="12" t="s">
        <v>274</v>
      </c>
      <c r="B1091" s="13" t="s">
        <v>103</v>
      </c>
      <c r="C1091" s="13" t="s">
        <v>874</v>
      </c>
      <c r="D1091" s="14">
        <f t="shared" si="155"/>
        <v>50333121.130000003</v>
      </c>
      <c r="E1091" s="14">
        <v>1446167.8100000001</v>
      </c>
      <c r="F1091" s="14">
        <v>16411314.439999999</v>
      </c>
      <c r="G1091" s="14"/>
      <c r="H1091" s="14">
        <v>738127.40000000002</v>
      </c>
      <c r="I1091" s="14"/>
      <c r="J1091" s="14">
        <v>1259511.3200000001</v>
      </c>
      <c r="K1091" s="14"/>
      <c r="L1091" s="14"/>
      <c r="M1091" s="14"/>
      <c r="N1091" s="14">
        <v>18672272.84</v>
      </c>
      <c r="O1091" s="14">
        <v>9655004.8399999999</v>
      </c>
      <c r="P1091" s="14"/>
      <c r="Q1091" s="14"/>
      <c r="R1091" s="14">
        <v>2150722.48</v>
      </c>
      <c r="S1091" s="14"/>
      <c r="T1091" s="14"/>
      <c r="U1091" s="14"/>
      <c r="V1091" s="14"/>
      <c r="W1091" s="14"/>
      <c r="X1091" s="12" t="s">
        <v>1245</v>
      </c>
      <c r="Y1091" s="13" t="s">
        <v>74</v>
      </c>
    </row>
    <row r="1092" ht="25.5" hidden="1">
      <c r="A1092" s="12" t="s">
        <v>276</v>
      </c>
      <c r="B1092" s="13" t="s">
        <v>103</v>
      </c>
      <c r="C1092" s="13" t="s">
        <v>1283</v>
      </c>
      <c r="D1092" s="14">
        <f t="shared" si="155"/>
        <v>29197851.52</v>
      </c>
      <c r="E1092" s="14"/>
      <c r="F1092" s="14"/>
      <c r="G1092" s="14"/>
      <c r="H1092" s="14"/>
      <c r="I1092" s="14"/>
      <c r="J1092" s="14"/>
      <c r="K1092" s="14"/>
      <c r="L1092" s="14"/>
      <c r="M1092" s="14"/>
      <c r="N1092" s="14">
        <v>16727343.98</v>
      </c>
      <c r="O1092" s="14">
        <v>10198677.93</v>
      </c>
      <c r="P1092" s="14"/>
      <c r="Q1092" s="14"/>
      <c r="R1092" s="14">
        <v>2271829.6099999999</v>
      </c>
      <c r="S1092" s="14"/>
      <c r="T1092" s="14"/>
      <c r="U1092" s="14"/>
      <c r="V1092" s="14"/>
      <c r="W1092" s="14"/>
      <c r="X1092" s="12" t="s">
        <v>1245</v>
      </c>
      <c r="Y1092" s="13" t="s">
        <v>74</v>
      </c>
    </row>
    <row r="1093" ht="25.5" hidden="1">
      <c r="A1093" s="12" t="s">
        <v>278</v>
      </c>
      <c r="B1093" s="13" t="s">
        <v>103</v>
      </c>
      <c r="C1093" s="13" t="s">
        <v>122</v>
      </c>
      <c r="D1093" s="14">
        <f t="shared" si="155"/>
        <v>17596571.379999999</v>
      </c>
      <c r="E1093" s="14"/>
      <c r="F1093" s="14">
        <v>17596571.379999999</v>
      </c>
      <c r="G1093" s="14"/>
      <c r="H1093" s="14"/>
      <c r="I1093" s="14"/>
      <c r="J1093" s="14"/>
      <c r="K1093" s="14"/>
      <c r="L1093" s="14"/>
      <c r="M1093" s="14"/>
      <c r="N1093" s="14"/>
      <c r="O1093" s="14"/>
      <c r="P1093" s="14"/>
      <c r="Q1093" s="14"/>
      <c r="R1093" s="14"/>
      <c r="S1093" s="14"/>
      <c r="T1093" s="14"/>
      <c r="U1093" s="14"/>
      <c r="V1093" s="14"/>
      <c r="W1093" s="14"/>
      <c r="X1093" s="12" t="s">
        <v>1245</v>
      </c>
      <c r="Y1093" s="13" t="s">
        <v>74</v>
      </c>
    </row>
    <row r="1094" ht="25.5" hidden="1">
      <c r="A1094" s="12" t="s">
        <v>280</v>
      </c>
      <c r="B1094" s="13" t="s">
        <v>103</v>
      </c>
      <c r="C1094" s="13" t="s">
        <v>876</v>
      </c>
      <c r="D1094" s="14">
        <f t="shared" si="155"/>
        <v>31937302.210000001</v>
      </c>
      <c r="E1094" s="14"/>
      <c r="F1094" s="14">
        <v>17265606.649999999</v>
      </c>
      <c r="G1094" s="14"/>
      <c r="H1094" s="14"/>
      <c r="I1094" s="14">
        <v>2394993.1899999999</v>
      </c>
      <c r="J1094" s="14"/>
      <c r="K1094" s="14"/>
      <c r="L1094" s="14"/>
      <c r="M1094" s="14"/>
      <c r="N1094" s="14"/>
      <c r="O1094" s="14">
        <v>10040179.449999999</v>
      </c>
      <c r="P1094" s="14"/>
      <c r="Q1094" s="14"/>
      <c r="R1094" s="14">
        <v>2236522.9199999999</v>
      </c>
      <c r="S1094" s="14"/>
      <c r="T1094" s="14"/>
      <c r="U1094" s="14"/>
      <c r="V1094" s="14"/>
      <c r="W1094" s="14"/>
      <c r="X1094" s="12" t="s">
        <v>1245</v>
      </c>
      <c r="Y1094" s="13" t="s">
        <v>74</v>
      </c>
    </row>
    <row r="1095" ht="25.5" hidden="1">
      <c r="A1095" s="12" t="s">
        <v>282</v>
      </c>
      <c r="B1095" s="13" t="s">
        <v>103</v>
      </c>
      <c r="C1095" s="13" t="s">
        <v>880</v>
      </c>
      <c r="D1095" s="14">
        <f t="shared" si="155"/>
        <v>16292032.74</v>
      </c>
      <c r="E1095" s="14"/>
      <c r="F1095" s="14">
        <v>16292032.74</v>
      </c>
      <c r="G1095" s="14"/>
      <c r="H1095" s="14"/>
      <c r="I1095" s="14"/>
      <c r="J1095" s="14"/>
      <c r="K1095" s="14"/>
      <c r="L1095" s="14"/>
      <c r="M1095" s="14"/>
      <c r="N1095" s="14"/>
      <c r="O1095" s="14"/>
      <c r="P1095" s="14"/>
      <c r="Q1095" s="14"/>
      <c r="R1095" s="14"/>
      <c r="S1095" s="14"/>
      <c r="T1095" s="14"/>
      <c r="U1095" s="14"/>
      <c r="V1095" s="14"/>
      <c r="W1095" s="14"/>
      <c r="X1095" s="12" t="s">
        <v>1245</v>
      </c>
      <c r="Y1095" s="13" t="s">
        <v>74</v>
      </c>
    </row>
    <row r="1096" ht="25.5" hidden="1">
      <c r="A1096" s="12" t="s">
        <v>284</v>
      </c>
      <c r="B1096" s="13" t="s">
        <v>103</v>
      </c>
      <c r="C1096" s="13" t="s">
        <v>1284</v>
      </c>
      <c r="D1096" s="14">
        <f t="shared" si="155"/>
        <v>1868465.6000000001</v>
      </c>
      <c r="E1096" s="14">
        <v>1868465.6000000001</v>
      </c>
      <c r="F1096" s="14"/>
      <c r="G1096" s="14"/>
      <c r="H1096" s="14"/>
      <c r="I1096" s="14"/>
      <c r="J1096" s="14"/>
      <c r="K1096" s="14"/>
      <c r="L1096" s="14"/>
      <c r="M1096" s="14"/>
      <c r="N1096" s="14"/>
      <c r="O1096" s="14"/>
      <c r="P1096" s="14"/>
      <c r="Q1096" s="14"/>
      <c r="R1096" s="14"/>
      <c r="S1096" s="14"/>
      <c r="T1096" s="14"/>
      <c r="U1096" s="14"/>
      <c r="V1096" s="14"/>
      <c r="W1096" s="14"/>
      <c r="X1096" s="12" t="s">
        <v>1245</v>
      </c>
      <c r="Y1096" s="13" t="s">
        <v>74</v>
      </c>
    </row>
    <row r="1097" ht="25.5" hidden="1">
      <c r="A1097" s="12" t="s">
        <v>360</v>
      </c>
      <c r="B1097" s="13" t="s">
        <v>103</v>
      </c>
      <c r="C1097" s="13" t="s">
        <v>1285</v>
      </c>
      <c r="D1097" s="14">
        <f t="shared" si="155"/>
        <v>39370373.609999999</v>
      </c>
      <c r="E1097" s="14"/>
      <c r="F1097" s="14"/>
      <c r="G1097" s="14">
        <v>7206480.0099999998</v>
      </c>
      <c r="H1097" s="14"/>
      <c r="I1097" s="14"/>
      <c r="J1097" s="14"/>
      <c r="K1097" s="14"/>
      <c r="L1097" s="14"/>
      <c r="M1097" s="14"/>
      <c r="N1097" s="14"/>
      <c r="O1097" s="14">
        <v>32163893.600000001</v>
      </c>
      <c r="P1097" s="14"/>
      <c r="Q1097" s="14"/>
      <c r="R1097" s="14"/>
      <c r="S1097" s="14"/>
      <c r="T1097" s="14"/>
      <c r="U1097" s="14"/>
      <c r="V1097" s="14"/>
      <c r="W1097" s="14"/>
      <c r="X1097" s="12" t="s">
        <v>1245</v>
      </c>
      <c r="Y1097" s="13" t="s">
        <v>71</v>
      </c>
    </row>
    <row r="1098" ht="25.5" hidden="1">
      <c r="A1098" s="12" t="s">
        <v>362</v>
      </c>
      <c r="B1098" s="13" t="s">
        <v>103</v>
      </c>
      <c r="C1098" s="13" t="s">
        <v>1286</v>
      </c>
      <c r="D1098" s="14">
        <f t="shared" si="155"/>
        <v>7096939.8499999996</v>
      </c>
      <c r="E1098" s="14"/>
      <c r="F1098" s="14"/>
      <c r="G1098" s="14">
        <v>7096939.8499999996</v>
      </c>
      <c r="H1098" s="14"/>
      <c r="I1098" s="14"/>
      <c r="J1098" s="14"/>
      <c r="K1098" s="14"/>
      <c r="L1098" s="14"/>
      <c r="M1098" s="14"/>
      <c r="N1098" s="14"/>
      <c r="O1098" s="14"/>
      <c r="P1098" s="14"/>
      <c r="Q1098" s="14"/>
      <c r="R1098" s="14"/>
      <c r="S1098" s="14"/>
      <c r="T1098" s="14"/>
      <c r="U1098" s="14"/>
      <c r="V1098" s="14"/>
      <c r="W1098" s="14"/>
      <c r="X1098" s="12" t="s">
        <v>1245</v>
      </c>
      <c r="Y1098" s="13" t="s">
        <v>71</v>
      </c>
    </row>
    <row r="1099" hidden="1">
      <c r="A1099" s="12" t="s">
        <v>364</v>
      </c>
      <c r="B1099" s="13" t="s">
        <v>103</v>
      </c>
      <c r="C1099" s="13" t="s">
        <v>1287</v>
      </c>
      <c r="D1099" s="14">
        <f t="shared" si="155"/>
        <v>1833731.8999999999</v>
      </c>
      <c r="E1099" s="14"/>
      <c r="F1099" s="14"/>
      <c r="G1099" s="14">
        <v>1833731.8999999999</v>
      </c>
      <c r="H1099" s="14"/>
      <c r="I1099" s="14"/>
      <c r="J1099" s="14"/>
      <c r="K1099" s="14"/>
      <c r="L1099" s="14"/>
      <c r="M1099" s="14"/>
      <c r="N1099" s="14"/>
      <c r="O1099" s="14"/>
      <c r="P1099" s="14"/>
      <c r="Q1099" s="14"/>
      <c r="R1099" s="14"/>
      <c r="S1099" s="14"/>
      <c r="T1099" s="14"/>
      <c r="U1099" s="14"/>
      <c r="V1099" s="14"/>
      <c r="W1099" s="14"/>
      <c r="X1099" s="12" t="s">
        <v>1245</v>
      </c>
      <c r="Y1099" s="13" t="s">
        <v>71</v>
      </c>
    </row>
    <row r="1100" hidden="1">
      <c r="A1100" s="12" t="s">
        <v>366</v>
      </c>
      <c r="B1100" s="13" t="s">
        <v>103</v>
      </c>
      <c r="C1100" s="13" t="s">
        <v>884</v>
      </c>
      <c r="D1100" s="14">
        <f t="shared" si="155"/>
        <v>30905082.189999998</v>
      </c>
      <c r="E1100" s="14"/>
      <c r="F1100" s="14"/>
      <c r="G1100" s="14"/>
      <c r="H1100" s="14"/>
      <c r="I1100" s="14"/>
      <c r="J1100" s="14"/>
      <c r="K1100" s="14"/>
      <c r="L1100" s="14"/>
      <c r="M1100" s="14"/>
      <c r="N1100" s="14"/>
      <c r="O1100" s="14">
        <v>26478991.219999999</v>
      </c>
      <c r="P1100" s="14"/>
      <c r="Q1100" s="14"/>
      <c r="R1100" s="14">
        <v>4426090.9699999997</v>
      </c>
      <c r="S1100" s="14"/>
      <c r="T1100" s="14"/>
      <c r="U1100" s="14"/>
      <c r="V1100" s="14"/>
      <c r="W1100" s="14"/>
      <c r="X1100" s="12" t="s">
        <v>1245</v>
      </c>
      <c r="Y1100" s="13" t="s">
        <v>74</v>
      </c>
    </row>
    <row r="1101" hidden="1">
      <c r="A1101" s="12" t="s">
        <v>368</v>
      </c>
      <c r="B1101" s="13" t="s">
        <v>103</v>
      </c>
      <c r="C1101" s="13" t="s">
        <v>1288</v>
      </c>
      <c r="D1101" s="14">
        <f t="shared" si="155"/>
        <v>20204516.390000001</v>
      </c>
      <c r="E1101" s="14"/>
      <c r="F1101" s="14"/>
      <c r="G1101" s="14"/>
      <c r="H1101" s="14"/>
      <c r="I1101" s="14"/>
      <c r="J1101" s="14"/>
      <c r="K1101" s="14"/>
      <c r="L1101" s="14"/>
      <c r="M1101" s="14"/>
      <c r="N1101" s="14">
        <v>12551720.289999999</v>
      </c>
      <c r="O1101" s="14">
        <v>7652796.0999999996</v>
      </c>
      <c r="P1101" s="14"/>
      <c r="Q1101" s="14"/>
      <c r="R1101" s="14"/>
      <c r="S1101" s="14"/>
      <c r="T1101" s="14"/>
      <c r="U1101" s="14"/>
      <c r="V1101" s="14"/>
      <c r="W1101" s="14"/>
      <c r="X1101" s="12" t="s">
        <v>1245</v>
      </c>
      <c r="Y1101" s="13" t="s">
        <v>74</v>
      </c>
    </row>
    <row r="1102" ht="25.5" hidden="1">
      <c r="A1102" s="12" t="s">
        <v>370</v>
      </c>
      <c r="B1102" s="13" t="s">
        <v>103</v>
      </c>
      <c r="C1102" s="13" t="s">
        <v>1289</v>
      </c>
      <c r="D1102" s="14">
        <f t="shared" si="155"/>
        <v>4230589.8600000003</v>
      </c>
      <c r="E1102" s="14"/>
      <c r="F1102" s="14"/>
      <c r="G1102" s="14">
        <v>4230589.8600000003</v>
      </c>
      <c r="H1102" s="14"/>
      <c r="I1102" s="14"/>
      <c r="J1102" s="14"/>
      <c r="K1102" s="14"/>
      <c r="L1102" s="14"/>
      <c r="M1102" s="14"/>
      <c r="N1102" s="14"/>
      <c r="O1102" s="14"/>
      <c r="P1102" s="14"/>
      <c r="Q1102" s="14"/>
      <c r="R1102" s="14"/>
      <c r="S1102" s="14"/>
      <c r="T1102" s="14"/>
      <c r="U1102" s="14"/>
      <c r="V1102" s="14"/>
      <c r="W1102" s="14"/>
      <c r="X1102" s="12" t="s">
        <v>1245</v>
      </c>
      <c r="Y1102" s="13" t="s">
        <v>71</v>
      </c>
    </row>
    <row r="1103" ht="25.5" hidden="1">
      <c r="A1103" s="12" t="s">
        <v>372</v>
      </c>
      <c r="B1103" s="13" t="s">
        <v>103</v>
      </c>
      <c r="C1103" s="13" t="s">
        <v>1290</v>
      </c>
      <c r="D1103" s="14">
        <f t="shared" si="155"/>
        <v>7417490.3799999999</v>
      </c>
      <c r="E1103" s="14"/>
      <c r="F1103" s="14"/>
      <c r="G1103" s="14"/>
      <c r="H1103" s="14"/>
      <c r="I1103" s="14"/>
      <c r="J1103" s="14"/>
      <c r="K1103" s="14"/>
      <c r="L1103" s="14"/>
      <c r="M1103" s="14"/>
      <c r="N1103" s="14">
        <v>7417490.3799999999</v>
      </c>
      <c r="O1103" s="14"/>
      <c r="P1103" s="14"/>
      <c r="Q1103" s="14"/>
      <c r="R1103" s="14"/>
      <c r="S1103" s="14"/>
      <c r="T1103" s="14"/>
      <c r="U1103" s="14"/>
      <c r="V1103" s="14"/>
      <c r="W1103" s="14"/>
      <c r="X1103" s="12" t="s">
        <v>1245</v>
      </c>
      <c r="Y1103" s="13" t="s">
        <v>74</v>
      </c>
    </row>
    <row r="1104" ht="25.5" hidden="1">
      <c r="A1104" s="12" t="s">
        <v>374</v>
      </c>
      <c r="B1104" s="13" t="s">
        <v>103</v>
      </c>
      <c r="C1104" s="13" t="s">
        <v>1291</v>
      </c>
      <c r="D1104" s="14">
        <f t="shared" si="155"/>
        <v>5543367.7999999998</v>
      </c>
      <c r="E1104" s="14"/>
      <c r="F1104" s="14"/>
      <c r="G1104" s="14"/>
      <c r="H1104" s="14"/>
      <c r="I1104" s="14"/>
      <c r="J1104" s="14"/>
      <c r="K1104" s="14"/>
      <c r="L1104" s="14"/>
      <c r="M1104" s="14"/>
      <c r="N1104" s="14"/>
      <c r="O1104" s="14">
        <v>5543367.7999999998</v>
      </c>
      <c r="P1104" s="14"/>
      <c r="Q1104" s="14"/>
      <c r="R1104" s="14"/>
      <c r="S1104" s="14"/>
      <c r="T1104" s="14"/>
      <c r="U1104" s="14"/>
      <c r="V1104" s="14"/>
      <c r="W1104" s="14"/>
      <c r="X1104" s="12" t="s">
        <v>1245</v>
      </c>
      <c r="Y1104" s="13" t="s">
        <v>74</v>
      </c>
    </row>
    <row r="1105" ht="25.5" hidden="1">
      <c r="A1105" s="12" t="s">
        <v>376</v>
      </c>
      <c r="B1105" s="13" t="s">
        <v>103</v>
      </c>
      <c r="C1105" s="13" t="s">
        <v>888</v>
      </c>
      <c r="D1105" s="14">
        <f t="shared" si="155"/>
        <v>6386611.2400000002</v>
      </c>
      <c r="E1105" s="14"/>
      <c r="F1105" s="14">
        <v>6386611.2400000002</v>
      </c>
      <c r="G1105" s="14"/>
      <c r="H1105" s="14"/>
      <c r="I1105" s="14"/>
      <c r="J1105" s="14"/>
      <c r="K1105" s="14"/>
      <c r="L1105" s="14"/>
      <c r="M1105" s="14"/>
      <c r="N1105" s="14"/>
      <c r="O1105" s="14"/>
      <c r="P1105" s="14"/>
      <c r="Q1105" s="14"/>
      <c r="R1105" s="14"/>
      <c r="S1105" s="14"/>
      <c r="T1105" s="14"/>
      <c r="U1105" s="14"/>
      <c r="V1105" s="14"/>
      <c r="W1105" s="14"/>
      <c r="X1105" s="12" t="s">
        <v>1245</v>
      </c>
      <c r="Y1105" s="13" t="s">
        <v>74</v>
      </c>
    </row>
    <row r="1106" ht="25.5" hidden="1">
      <c r="A1106" s="12" t="s">
        <v>378</v>
      </c>
      <c r="B1106" s="13" t="s">
        <v>103</v>
      </c>
      <c r="C1106" s="13" t="s">
        <v>892</v>
      </c>
      <c r="D1106" s="14">
        <f t="shared" si="155"/>
        <v>3277740.1600000001</v>
      </c>
      <c r="E1106" s="14"/>
      <c r="F1106" s="14"/>
      <c r="G1106" s="14">
        <v>3277740.1600000001</v>
      </c>
      <c r="H1106" s="14"/>
      <c r="I1106" s="14"/>
      <c r="J1106" s="14"/>
      <c r="K1106" s="14"/>
      <c r="L1106" s="14"/>
      <c r="M1106" s="14"/>
      <c r="N1106" s="14"/>
      <c r="O1106" s="14"/>
      <c r="P1106" s="14"/>
      <c r="Q1106" s="14"/>
      <c r="R1106" s="14"/>
      <c r="S1106" s="14"/>
      <c r="T1106" s="14"/>
      <c r="U1106" s="14"/>
      <c r="V1106" s="14"/>
      <c r="W1106" s="14"/>
      <c r="X1106" s="12" t="s">
        <v>1245</v>
      </c>
      <c r="Y1106" s="13" t="s">
        <v>71</v>
      </c>
    </row>
    <row r="1107" hidden="1">
      <c r="A1107" s="12" t="s">
        <v>380</v>
      </c>
      <c r="B1107" s="13" t="s">
        <v>103</v>
      </c>
      <c r="C1107" s="13" t="s">
        <v>1292</v>
      </c>
      <c r="D1107" s="14">
        <f t="shared" si="155"/>
        <v>31388652.609999999</v>
      </c>
      <c r="E1107" s="14"/>
      <c r="F1107" s="14">
        <v>12311215.869999999</v>
      </c>
      <c r="G1107" s="14"/>
      <c r="H1107" s="14">
        <v>553718.33999999997</v>
      </c>
      <c r="I1107" s="14">
        <v>1707746.4299999999</v>
      </c>
      <c r="J1107" s="14">
        <v>944843.01000000001</v>
      </c>
      <c r="K1107" s="14">
        <v>1863818.1799999999</v>
      </c>
      <c r="L1107" s="14"/>
      <c r="M1107" s="14"/>
      <c r="N1107" s="14">
        <v>14007310.779999999</v>
      </c>
      <c r="O1107" s="14"/>
      <c r="P1107" s="14"/>
      <c r="Q1107" s="14"/>
      <c r="R1107" s="14"/>
      <c r="S1107" s="14"/>
      <c r="T1107" s="14"/>
      <c r="U1107" s="14"/>
      <c r="V1107" s="14"/>
      <c r="W1107" s="14"/>
      <c r="X1107" s="12" t="s">
        <v>1245</v>
      </c>
      <c r="Y1107" s="13" t="s">
        <v>74</v>
      </c>
    </row>
    <row r="1108" ht="25.5" hidden="1">
      <c r="A1108" s="12" t="s">
        <v>382</v>
      </c>
      <c r="B1108" s="13" t="s">
        <v>103</v>
      </c>
      <c r="C1108" s="13" t="s">
        <v>893</v>
      </c>
      <c r="D1108" s="14">
        <f t="shared" si="155"/>
        <v>13288870.800000001</v>
      </c>
      <c r="E1108" s="14"/>
      <c r="F1108" s="14">
        <v>4093378.48</v>
      </c>
      <c r="G1108" s="14"/>
      <c r="H1108" s="14">
        <v>184106.81</v>
      </c>
      <c r="I1108" s="14">
        <v>567811.70999999996</v>
      </c>
      <c r="J1108" s="14">
        <v>314152.56</v>
      </c>
      <c r="K1108" s="14"/>
      <c r="L1108" s="14"/>
      <c r="M1108" s="14"/>
      <c r="N1108" s="14">
        <v>4657316.1500000004</v>
      </c>
      <c r="O1108" s="14">
        <v>2839570.2000000002</v>
      </c>
      <c r="P1108" s="14"/>
      <c r="Q1108" s="14"/>
      <c r="R1108" s="14">
        <v>632534.89000000001</v>
      </c>
      <c r="S1108" s="14"/>
      <c r="T1108" s="14"/>
      <c r="U1108" s="14"/>
      <c r="V1108" s="14"/>
      <c r="W1108" s="14"/>
      <c r="X1108" s="12" t="s">
        <v>1245</v>
      </c>
      <c r="Y1108" s="13" t="s">
        <v>74</v>
      </c>
    </row>
    <row r="1109" ht="25.5" hidden="1">
      <c r="A1109" s="12" t="s">
        <v>384</v>
      </c>
      <c r="B1109" s="13" t="s">
        <v>103</v>
      </c>
      <c r="C1109" s="13" t="s">
        <v>1293</v>
      </c>
      <c r="D1109" s="14">
        <f t="shared" si="155"/>
        <v>10273206.91</v>
      </c>
      <c r="E1109" s="14"/>
      <c r="F1109" s="14">
        <v>10273206.91</v>
      </c>
      <c r="G1109" s="14"/>
      <c r="H1109" s="14"/>
      <c r="I1109" s="14"/>
      <c r="J1109" s="14"/>
      <c r="K1109" s="14"/>
      <c r="L1109" s="14"/>
      <c r="M1109" s="14"/>
      <c r="N1109" s="14"/>
      <c r="O1109" s="14"/>
      <c r="P1109" s="14"/>
      <c r="Q1109" s="14"/>
      <c r="R1109" s="14"/>
      <c r="S1109" s="14"/>
      <c r="T1109" s="14"/>
      <c r="U1109" s="14"/>
      <c r="V1109" s="14"/>
      <c r="W1109" s="14"/>
      <c r="X1109" s="12" t="s">
        <v>1245</v>
      </c>
      <c r="Y1109" s="13" t="s">
        <v>74</v>
      </c>
    </row>
    <row r="1110" ht="25.5" hidden="1">
      <c r="A1110" s="12" t="s">
        <v>386</v>
      </c>
      <c r="B1110" s="13" t="s">
        <v>103</v>
      </c>
      <c r="C1110" s="13" t="s">
        <v>901</v>
      </c>
      <c r="D1110" s="14">
        <f t="shared" si="155"/>
        <v>5484438.3499999996</v>
      </c>
      <c r="E1110" s="14"/>
      <c r="F1110" s="14">
        <v>5484438.3499999996</v>
      </c>
      <c r="G1110" s="14"/>
      <c r="H1110" s="14"/>
      <c r="I1110" s="14"/>
      <c r="J1110" s="14"/>
      <c r="K1110" s="14"/>
      <c r="L1110" s="14"/>
      <c r="M1110" s="14"/>
      <c r="N1110" s="14"/>
      <c r="O1110" s="14"/>
      <c r="P1110" s="14"/>
      <c r="Q1110" s="14"/>
      <c r="R1110" s="14"/>
      <c r="S1110" s="14"/>
      <c r="T1110" s="14"/>
      <c r="U1110" s="14"/>
      <c r="V1110" s="14"/>
      <c r="W1110" s="14"/>
      <c r="X1110" s="12" t="s">
        <v>1245</v>
      </c>
      <c r="Y1110" s="13" t="s">
        <v>74</v>
      </c>
    </row>
    <row r="1111" hidden="1">
      <c r="A1111" s="6"/>
      <c r="B1111" s="10"/>
      <c r="C1111" s="11" t="s">
        <v>128</v>
      </c>
      <c r="D1111" s="9">
        <f t="shared" ref="D1111:W1111" si="156">SUM(D1112:D1114)</f>
        <v>54906826.150000006</v>
      </c>
      <c r="E1111" s="9">
        <f t="shared" si="156"/>
        <v>0</v>
      </c>
      <c r="F1111" s="9">
        <f t="shared" si="156"/>
        <v>12881584.02</v>
      </c>
      <c r="G1111" s="9">
        <f t="shared" si="156"/>
        <v>2049967.47</v>
      </c>
      <c r="H1111" s="9">
        <f t="shared" si="156"/>
        <v>0</v>
      </c>
      <c r="I1111" s="9">
        <f t="shared" si="156"/>
        <v>0</v>
      </c>
      <c r="J1111" s="9">
        <f t="shared" si="156"/>
        <v>0</v>
      </c>
      <c r="K1111" s="9">
        <f t="shared" si="156"/>
        <v>0</v>
      </c>
      <c r="L1111" s="9">
        <f t="shared" si="156"/>
        <v>0</v>
      </c>
      <c r="M1111" s="9">
        <f t="shared" si="156"/>
        <v>0</v>
      </c>
      <c r="N1111" s="9">
        <f t="shared" si="156"/>
        <v>15986646.25</v>
      </c>
      <c r="O1111" s="9">
        <f t="shared" si="156"/>
        <v>23988628.41</v>
      </c>
      <c r="P1111" s="9">
        <f t="shared" si="156"/>
        <v>0</v>
      </c>
      <c r="Q1111" s="9">
        <f t="shared" si="156"/>
        <v>0</v>
      </c>
      <c r="R1111" s="9">
        <f t="shared" si="156"/>
        <v>0</v>
      </c>
      <c r="S1111" s="9">
        <f t="shared" si="156"/>
        <v>0</v>
      </c>
      <c r="T1111" s="9">
        <f t="shared" si="156"/>
        <v>0</v>
      </c>
      <c r="U1111" s="9">
        <f t="shared" si="156"/>
        <v>0</v>
      </c>
      <c r="V1111" s="9">
        <f t="shared" si="156"/>
        <v>0</v>
      </c>
      <c r="W1111" s="9">
        <f t="shared" si="156"/>
        <v>0</v>
      </c>
      <c r="X1111" s="15"/>
      <c r="Y1111" s="10"/>
    </row>
    <row r="1112" hidden="1">
      <c r="A1112" s="12" t="s">
        <v>41</v>
      </c>
      <c r="B1112" s="13" t="s">
        <v>128</v>
      </c>
      <c r="C1112" s="13" t="s">
        <v>129</v>
      </c>
      <c r="D1112" s="14">
        <f t="shared" ref="D1112:D1114" si="157">SUM(E1112:W1112)</f>
        <v>14241554.6</v>
      </c>
      <c r="E1112" s="14"/>
      <c r="F1112" s="14"/>
      <c r="G1112" s="14"/>
      <c r="H1112" s="14"/>
      <c r="I1112" s="14"/>
      <c r="J1112" s="14"/>
      <c r="K1112" s="14"/>
      <c r="L1112" s="14"/>
      <c r="M1112" s="14"/>
      <c r="N1112" s="14"/>
      <c r="O1112" s="14">
        <v>14241554.6</v>
      </c>
      <c r="P1112" s="14"/>
      <c r="Q1112" s="14"/>
      <c r="R1112" s="14"/>
      <c r="S1112" s="14"/>
      <c r="T1112" s="14"/>
      <c r="U1112" s="14"/>
      <c r="V1112" s="14"/>
      <c r="W1112" s="14"/>
      <c r="X1112" s="12" t="s">
        <v>1245</v>
      </c>
      <c r="Y1112" s="13" t="s">
        <v>74</v>
      </c>
    </row>
    <row r="1113" hidden="1">
      <c r="A1113" s="12" t="s">
        <v>42</v>
      </c>
      <c r="B1113" s="13" t="s">
        <v>128</v>
      </c>
      <c r="C1113" s="13" t="s">
        <v>1294</v>
      </c>
      <c r="D1113" s="14">
        <f t="shared" si="157"/>
        <v>25733720.060000002</v>
      </c>
      <c r="E1113" s="14"/>
      <c r="F1113" s="14"/>
      <c r="G1113" s="14"/>
      <c r="H1113" s="14"/>
      <c r="I1113" s="14"/>
      <c r="J1113" s="14"/>
      <c r="K1113" s="14"/>
      <c r="L1113" s="14"/>
      <c r="M1113" s="14"/>
      <c r="N1113" s="14">
        <v>15986646.25</v>
      </c>
      <c r="O1113" s="14">
        <v>9747073.8100000005</v>
      </c>
      <c r="P1113" s="14"/>
      <c r="Q1113" s="14"/>
      <c r="R1113" s="14"/>
      <c r="S1113" s="14"/>
      <c r="T1113" s="14"/>
      <c r="U1113" s="14"/>
      <c r="V1113" s="14"/>
      <c r="W1113" s="14"/>
      <c r="X1113" s="12" t="s">
        <v>1245</v>
      </c>
      <c r="Y1113" s="13" t="s">
        <v>74</v>
      </c>
    </row>
    <row r="1114" ht="25.5" hidden="1">
      <c r="A1114" s="12" t="s">
        <v>43</v>
      </c>
      <c r="B1114" s="13" t="s">
        <v>128</v>
      </c>
      <c r="C1114" s="13" t="s">
        <v>905</v>
      </c>
      <c r="D1114" s="14">
        <f t="shared" si="157"/>
        <v>14931551.49</v>
      </c>
      <c r="E1114" s="14"/>
      <c r="F1114" s="14">
        <v>12881584.02</v>
      </c>
      <c r="G1114" s="14">
        <v>2049967.47</v>
      </c>
      <c r="H1114" s="14"/>
      <c r="I1114" s="14"/>
      <c r="J1114" s="14"/>
      <c r="K1114" s="14"/>
      <c r="L1114" s="14"/>
      <c r="M1114" s="14"/>
      <c r="N1114" s="14"/>
      <c r="O1114" s="14"/>
      <c r="P1114" s="14"/>
      <c r="Q1114" s="14"/>
      <c r="R1114" s="14"/>
      <c r="S1114" s="14"/>
      <c r="T1114" s="14"/>
      <c r="U1114" s="14"/>
      <c r="V1114" s="14"/>
      <c r="W1114" s="14"/>
      <c r="X1114" s="12" t="s">
        <v>1245</v>
      </c>
      <c r="Y1114" s="13" t="s">
        <v>74</v>
      </c>
    </row>
    <row r="1115" hidden="1">
      <c r="A1115" s="6"/>
      <c r="B1115" s="10"/>
      <c r="C1115" s="11" t="s">
        <v>132</v>
      </c>
      <c r="D1115" s="9">
        <f t="shared" ref="D1115:W1115" si="158">SUM(D1116:D1145)</f>
        <v>287299574.23000002</v>
      </c>
      <c r="E1115" s="9">
        <f t="shared" si="158"/>
        <v>3212072.71</v>
      </c>
      <c r="F1115" s="9">
        <f t="shared" si="158"/>
        <v>135073409.51999998</v>
      </c>
      <c r="G1115" s="9">
        <f t="shared" si="158"/>
        <v>0</v>
      </c>
      <c r="H1115" s="9">
        <f t="shared" si="158"/>
        <v>3675524.7899999996</v>
      </c>
      <c r="I1115" s="9">
        <f t="shared" si="158"/>
        <v>9977545.0099999979</v>
      </c>
      <c r="J1115" s="9">
        <f t="shared" si="158"/>
        <v>1608412.1299999999</v>
      </c>
      <c r="K1115" s="9">
        <f t="shared" si="158"/>
        <v>3144175.8100000001</v>
      </c>
      <c r="L1115" s="9">
        <f t="shared" si="158"/>
        <v>0</v>
      </c>
      <c r="M1115" s="9">
        <f t="shared" si="158"/>
        <v>0</v>
      </c>
      <c r="N1115" s="9">
        <f t="shared" si="158"/>
        <v>103683704.70000002</v>
      </c>
      <c r="O1115" s="9">
        <f t="shared" si="158"/>
        <v>22933914.270000003</v>
      </c>
      <c r="P1115" s="9">
        <f t="shared" si="158"/>
        <v>0</v>
      </c>
      <c r="Q1115" s="9">
        <f t="shared" si="158"/>
        <v>0</v>
      </c>
      <c r="R1115" s="9">
        <f t="shared" si="158"/>
        <v>2125540.5</v>
      </c>
      <c r="S1115" s="9">
        <f t="shared" si="158"/>
        <v>1865274.79</v>
      </c>
      <c r="T1115" s="9">
        <f t="shared" si="158"/>
        <v>0</v>
      </c>
      <c r="U1115" s="9">
        <f t="shared" si="158"/>
        <v>0</v>
      </c>
      <c r="V1115" s="9">
        <f t="shared" si="158"/>
        <v>0</v>
      </c>
      <c r="W1115" s="9">
        <f t="shared" si="158"/>
        <v>0</v>
      </c>
      <c r="X1115" s="15"/>
      <c r="Y1115" s="10"/>
    </row>
    <row r="1116" ht="25.5" hidden="1">
      <c r="A1116" s="12" t="s">
        <v>41</v>
      </c>
      <c r="B1116" s="13" t="s">
        <v>132</v>
      </c>
      <c r="C1116" s="13" t="s">
        <v>1295</v>
      </c>
      <c r="D1116" s="14">
        <f t="shared" ref="D1116:D1145" si="159">SUM(E1116:W1116)</f>
        <v>5545698.6600000001</v>
      </c>
      <c r="E1116" s="14"/>
      <c r="F1116" s="14"/>
      <c r="G1116" s="14"/>
      <c r="H1116" s="14"/>
      <c r="I1116" s="14"/>
      <c r="J1116" s="14"/>
      <c r="K1116" s="14"/>
      <c r="L1116" s="14"/>
      <c r="M1116" s="14"/>
      <c r="N1116" s="14"/>
      <c r="O1116" s="14">
        <v>5545698.6600000001</v>
      </c>
      <c r="P1116" s="14"/>
      <c r="Q1116" s="14"/>
      <c r="R1116" s="14"/>
      <c r="S1116" s="14"/>
      <c r="T1116" s="14"/>
      <c r="U1116" s="14"/>
      <c r="V1116" s="14"/>
      <c r="W1116" s="14"/>
      <c r="X1116" s="12" t="s">
        <v>1245</v>
      </c>
      <c r="Y1116" s="13" t="s">
        <v>74</v>
      </c>
    </row>
    <row r="1117" ht="25.5" hidden="1">
      <c r="A1117" s="12" t="s">
        <v>42</v>
      </c>
      <c r="B1117" s="13" t="s">
        <v>132</v>
      </c>
      <c r="C1117" s="13" t="s">
        <v>134</v>
      </c>
      <c r="D1117" s="14">
        <f t="shared" si="159"/>
        <v>6337148.8799999999</v>
      </c>
      <c r="E1117" s="14"/>
      <c r="F1117" s="14">
        <v>6056955.6200000001</v>
      </c>
      <c r="G1117" s="14"/>
      <c r="H1117" s="14"/>
      <c r="I1117" s="14"/>
      <c r="J1117" s="14"/>
      <c r="K1117" s="14"/>
      <c r="L1117" s="14"/>
      <c r="M1117" s="14"/>
      <c r="N1117" s="14"/>
      <c r="O1117" s="14"/>
      <c r="P1117" s="14"/>
      <c r="Q1117" s="14"/>
      <c r="R1117" s="14"/>
      <c r="S1117" s="14">
        <v>280193.26000000001</v>
      </c>
      <c r="T1117" s="14"/>
      <c r="U1117" s="14"/>
      <c r="V1117" s="14"/>
      <c r="W1117" s="14"/>
      <c r="X1117" s="12" t="s">
        <v>1245</v>
      </c>
      <c r="Y1117" s="13" t="s">
        <v>74</v>
      </c>
    </row>
    <row r="1118" ht="25.5" hidden="1">
      <c r="A1118" s="12" t="s">
        <v>43</v>
      </c>
      <c r="B1118" s="13" t="s">
        <v>132</v>
      </c>
      <c r="C1118" s="13" t="s">
        <v>135</v>
      </c>
      <c r="D1118" s="14">
        <f t="shared" si="159"/>
        <v>5421174.96</v>
      </c>
      <c r="E1118" s="14"/>
      <c r="F1118" s="14">
        <v>5140981.7000000002</v>
      </c>
      <c r="G1118" s="14"/>
      <c r="H1118" s="14"/>
      <c r="I1118" s="14"/>
      <c r="J1118" s="14"/>
      <c r="K1118" s="14"/>
      <c r="L1118" s="14"/>
      <c r="M1118" s="14"/>
      <c r="N1118" s="14"/>
      <c r="O1118" s="14"/>
      <c r="P1118" s="14"/>
      <c r="Q1118" s="14"/>
      <c r="R1118" s="14"/>
      <c r="S1118" s="14">
        <v>280193.26000000001</v>
      </c>
      <c r="T1118" s="14"/>
      <c r="U1118" s="14"/>
      <c r="V1118" s="14"/>
      <c r="W1118" s="14"/>
      <c r="X1118" s="12" t="s">
        <v>1245</v>
      </c>
      <c r="Y1118" s="13" t="s">
        <v>74</v>
      </c>
    </row>
    <row r="1119" ht="25.5" hidden="1">
      <c r="A1119" s="12" t="s">
        <v>44</v>
      </c>
      <c r="B1119" s="13" t="s">
        <v>132</v>
      </c>
      <c r="C1119" s="13" t="s">
        <v>136</v>
      </c>
      <c r="D1119" s="14">
        <f t="shared" si="159"/>
        <v>6431837.6299999999</v>
      </c>
      <c r="E1119" s="14"/>
      <c r="F1119" s="14">
        <v>6183670.3799999999</v>
      </c>
      <c r="G1119" s="14"/>
      <c r="H1119" s="14"/>
      <c r="I1119" s="14"/>
      <c r="J1119" s="14"/>
      <c r="K1119" s="14"/>
      <c r="L1119" s="14"/>
      <c r="M1119" s="14"/>
      <c r="N1119" s="14"/>
      <c r="O1119" s="14"/>
      <c r="P1119" s="14"/>
      <c r="Q1119" s="14"/>
      <c r="R1119" s="14"/>
      <c r="S1119" s="14">
        <v>248167.25</v>
      </c>
      <c r="T1119" s="14"/>
      <c r="U1119" s="14"/>
      <c r="V1119" s="14"/>
      <c r="W1119" s="14"/>
      <c r="X1119" s="12" t="s">
        <v>1245</v>
      </c>
      <c r="Y1119" s="13" t="s">
        <v>74</v>
      </c>
    </row>
    <row r="1120" ht="25.5" hidden="1">
      <c r="A1120" s="12" t="s">
        <v>45</v>
      </c>
      <c r="B1120" s="13" t="s">
        <v>132</v>
      </c>
      <c r="C1120" s="13" t="s">
        <v>1296</v>
      </c>
      <c r="D1120" s="14">
        <f t="shared" si="159"/>
        <v>33438948.100000005</v>
      </c>
      <c r="E1120" s="14">
        <v>2316888.6000000001</v>
      </c>
      <c r="F1120" s="14">
        <v>26292375.600000001</v>
      </c>
      <c r="G1120" s="14"/>
      <c r="H1120" s="14">
        <v>1182545.3</v>
      </c>
      <c r="I1120" s="14">
        <v>3647138.6000000001</v>
      </c>
      <c r="J1120" s="14"/>
      <c r="K1120" s="14"/>
      <c r="L1120" s="14"/>
      <c r="M1120" s="14"/>
      <c r="N1120" s="14"/>
      <c r="O1120" s="14"/>
      <c r="P1120" s="14"/>
      <c r="Q1120" s="14"/>
      <c r="R1120" s="14"/>
      <c r="S1120" s="14"/>
      <c r="T1120" s="14"/>
      <c r="U1120" s="14"/>
      <c r="V1120" s="14"/>
      <c r="W1120" s="14"/>
      <c r="X1120" s="12" t="s">
        <v>1245</v>
      </c>
      <c r="Y1120" s="13" t="s">
        <v>74</v>
      </c>
    </row>
    <row r="1121" ht="25.5" hidden="1">
      <c r="A1121" s="12" t="s">
        <v>46</v>
      </c>
      <c r="B1121" s="13" t="s">
        <v>132</v>
      </c>
      <c r="C1121" s="13" t="s">
        <v>137</v>
      </c>
      <c r="D1121" s="14">
        <f t="shared" si="159"/>
        <v>13804407.539999999</v>
      </c>
      <c r="E1121" s="14"/>
      <c r="F1121" s="14">
        <v>13556240.289999999</v>
      </c>
      <c r="G1121" s="14"/>
      <c r="H1121" s="14"/>
      <c r="I1121" s="14"/>
      <c r="J1121" s="14"/>
      <c r="K1121" s="14"/>
      <c r="L1121" s="14"/>
      <c r="M1121" s="14"/>
      <c r="N1121" s="14"/>
      <c r="O1121" s="14"/>
      <c r="P1121" s="14"/>
      <c r="Q1121" s="14"/>
      <c r="R1121" s="14"/>
      <c r="S1121" s="14">
        <v>248167.25</v>
      </c>
      <c r="T1121" s="14"/>
      <c r="U1121" s="14"/>
      <c r="V1121" s="14"/>
      <c r="W1121" s="14"/>
      <c r="X1121" s="12" t="s">
        <v>1245</v>
      </c>
      <c r="Y1121" s="13" t="s">
        <v>74</v>
      </c>
    </row>
    <row r="1122" ht="25.5" hidden="1">
      <c r="A1122" s="12" t="s">
        <v>47</v>
      </c>
      <c r="B1122" s="13" t="s">
        <v>132</v>
      </c>
      <c r="C1122" s="13" t="s">
        <v>1297</v>
      </c>
      <c r="D1122" s="14">
        <f t="shared" si="159"/>
        <v>3905640</v>
      </c>
      <c r="E1122" s="14"/>
      <c r="F1122" s="14"/>
      <c r="G1122" s="14"/>
      <c r="H1122" s="14"/>
      <c r="I1122" s="14">
        <v>3905640</v>
      </c>
      <c r="J1122" s="14"/>
      <c r="K1122" s="14"/>
      <c r="L1122" s="14"/>
      <c r="M1122" s="14"/>
      <c r="N1122" s="14"/>
      <c r="O1122" s="14"/>
      <c r="P1122" s="14"/>
      <c r="Q1122" s="14"/>
      <c r="R1122" s="14"/>
      <c r="S1122" s="14"/>
      <c r="T1122" s="14"/>
      <c r="U1122" s="14"/>
      <c r="V1122" s="14"/>
      <c r="W1122" s="14"/>
      <c r="X1122" s="12" t="s">
        <v>1245</v>
      </c>
      <c r="Y1122" s="13" t="s">
        <v>74</v>
      </c>
    </row>
    <row r="1123" ht="25.5" hidden="1">
      <c r="A1123" s="12" t="s">
        <v>48</v>
      </c>
      <c r="B1123" s="13" t="s">
        <v>132</v>
      </c>
      <c r="C1123" s="13" t="s">
        <v>139</v>
      </c>
      <c r="D1123" s="14">
        <f t="shared" si="159"/>
        <v>35877346.990000002</v>
      </c>
      <c r="E1123" s="14"/>
      <c r="F1123" s="14">
        <v>35629179.740000002</v>
      </c>
      <c r="G1123" s="14"/>
      <c r="H1123" s="14"/>
      <c r="I1123" s="14"/>
      <c r="J1123" s="14"/>
      <c r="K1123" s="14"/>
      <c r="L1123" s="14"/>
      <c r="M1123" s="14"/>
      <c r="N1123" s="14"/>
      <c r="O1123" s="14"/>
      <c r="P1123" s="14"/>
      <c r="Q1123" s="14"/>
      <c r="R1123" s="14"/>
      <c r="S1123" s="14">
        <v>248167.25</v>
      </c>
      <c r="T1123" s="14"/>
      <c r="U1123" s="14"/>
      <c r="V1123" s="14"/>
      <c r="W1123" s="14"/>
      <c r="X1123" s="12" t="s">
        <v>1245</v>
      </c>
      <c r="Y1123" s="13" t="s">
        <v>74</v>
      </c>
    </row>
    <row r="1124" ht="25.5" hidden="1">
      <c r="A1124" s="12" t="s">
        <v>49</v>
      </c>
      <c r="B1124" s="13" t="s">
        <v>132</v>
      </c>
      <c r="C1124" s="13" t="s">
        <v>1298</v>
      </c>
      <c r="D1124" s="14">
        <f t="shared" si="159"/>
        <v>17775766.630000003</v>
      </c>
      <c r="E1124" s="14"/>
      <c r="F1124" s="14"/>
      <c r="G1124" s="14"/>
      <c r="H1124" s="14"/>
      <c r="I1124" s="14"/>
      <c r="J1124" s="14"/>
      <c r="K1124" s="14"/>
      <c r="L1124" s="14"/>
      <c r="M1124" s="14"/>
      <c r="N1124" s="14">
        <v>15650226.130000001</v>
      </c>
      <c r="O1124" s="14"/>
      <c r="P1124" s="14"/>
      <c r="Q1124" s="14"/>
      <c r="R1124" s="14">
        <v>2125540.5</v>
      </c>
      <c r="S1124" s="14"/>
      <c r="T1124" s="14"/>
      <c r="U1124" s="14"/>
      <c r="V1124" s="14"/>
      <c r="W1124" s="14"/>
      <c r="X1124" s="12" t="s">
        <v>1245</v>
      </c>
      <c r="Y1124" s="13" t="s">
        <v>74</v>
      </c>
    </row>
    <row r="1125" ht="25.5" hidden="1">
      <c r="A1125" s="12" t="s">
        <v>50</v>
      </c>
      <c r="B1125" s="13" t="s">
        <v>132</v>
      </c>
      <c r="C1125" s="13" t="s">
        <v>1299</v>
      </c>
      <c r="D1125" s="14">
        <f t="shared" si="159"/>
        <v>6489644</v>
      </c>
      <c r="E1125" s="14"/>
      <c r="F1125" s="14">
        <v>6027086.0999999996</v>
      </c>
      <c r="G1125" s="14"/>
      <c r="H1125" s="14"/>
      <c r="I1125" s="14"/>
      <c r="J1125" s="14">
        <v>462557.90000000002</v>
      </c>
      <c r="K1125" s="14"/>
      <c r="L1125" s="14"/>
      <c r="M1125" s="14"/>
      <c r="N1125" s="14"/>
      <c r="O1125" s="14"/>
      <c r="P1125" s="14"/>
      <c r="Q1125" s="14"/>
      <c r="R1125" s="14"/>
      <c r="S1125" s="14"/>
      <c r="T1125" s="14"/>
      <c r="U1125" s="14"/>
      <c r="V1125" s="14"/>
      <c r="W1125" s="14"/>
      <c r="X1125" s="12" t="s">
        <v>1245</v>
      </c>
      <c r="Y1125" s="13" t="s">
        <v>74</v>
      </c>
    </row>
    <row r="1126" ht="25.5" hidden="1">
      <c r="A1126" s="12" t="s">
        <v>51</v>
      </c>
      <c r="B1126" s="13" t="s">
        <v>132</v>
      </c>
      <c r="C1126" s="13" t="s">
        <v>1300</v>
      </c>
      <c r="D1126" s="14">
        <f t="shared" si="159"/>
        <v>7819474.2000000002</v>
      </c>
      <c r="E1126" s="14"/>
      <c r="F1126" s="14"/>
      <c r="G1126" s="14"/>
      <c r="H1126" s="14"/>
      <c r="I1126" s="14"/>
      <c r="J1126" s="14"/>
      <c r="K1126" s="14"/>
      <c r="L1126" s="14"/>
      <c r="M1126" s="14"/>
      <c r="N1126" s="14">
        <v>7819474.2000000002</v>
      </c>
      <c r="O1126" s="14"/>
      <c r="P1126" s="14"/>
      <c r="Q1126" s="14"/>
      <c r="R1126" s="14"/>
      <c r="S1126" s="14"/>
      <c r="T1126" s="14"/>
      <c r="U1126" s="14"/>
      <c r="V1126" s="14"/>
      <c r="W1126" s="14"/>
      <c r="X1126" s="12" t="s">
        <v>1245</v>
      </c>
      <c r="Y1126" s="13" t="s">
        <v>74</v>
      </c>
    </row>
    <row r="1127" ht="25.5" hidden="1">
      <c r="A1127" s="12" t="s">
        <v>52</v>
      </c>
      <c r="B1127" s="13" t="s">
        <v>132</v>
      </c>
      <c r="C1127" s="13" t="s">
        <v>1301</v>
      </c>
      <c r="D1127" s="14">
        <f t="shared" si="159"/>
        <v>9711536.879999999</v>
      </c>
      <c r="E1127" s="14"/>
      <c r="F1127" s="14"/>
      <c r="G1127" s="14"/>
      <c r="H1127" s="14"/>
      <c r="I1127" s="14"/>
      <c r="J1127" s="14"/>
      <c r="K1127" s="14">
        <v>1140469.53</v>
      </c>
      <c r="L1127" s="14"/>
      <c r="M1127" s="14"/>
      <c r="N1127" s="14">
        <v>8571067.3499999996</v>
      </c>
      <c r="O1127" s="14"/>
      <c r="P1127" s="14"/>
      <c r="Q1127" s="14"/>
      <c r="R1127" s="14"/>
      <c r="S1127" s="14"/>
      <c r="T1127" s="14"/>
      <c r="U1127" s="14"/>
      <c r="V1127" s="14"/>
      <c r="W1127" s="14"/>
      <c r="X1127" s="12" t="s">
        <v>1245</v>
      </c>
      <c r="Y1127" s="13" t="s">
        <v>74</v>
      </c>
    </row>
    <row r="1128" ht="25.5" hidden="1">
      <c r="A1128" s="12" t="s">
        <v>53</v>
      </c>
      <c r="B1128" s="13" t="s">
        <v>132</v>
      </c>
      <c r="C1128" s="13" t="s">
        <v>1302</v>
      </c>
      <c r="D1128" s="14">
        <f t="shared" si="159"/>
        <v>8099689.9900000002</v>
      </c>
      <c r="E1128" s="14"/>
      <c r="F1128" s="14">
        <v>6842737.75</v>
      </c>
      <c r="G1128" s="14"/>
      <c r="H1128" s="14">
        <v>307764.03000000003</v>
      </c>
      <c r="I1128" s="14">
        <v>949188.20999999996</v>
      </c>
      <c r="J1128" s="14"/>
      <c r="K1128" s="14"/>
      <c r="L1128" s="14"/>
      <c r="M1128" s="14"/>
      <c r="N1128" s="14"/>
      <c r="O1128" s="14"/>
      <c r="P1128" s="14"/>
      <c r="Q1128" s="14"/>
      <c r="R1128" s="14"/>
      <c r="S1128" s="14"/>
      <c r="T1128" s="14"/>
      <c r="U1128" s="14"/>
      <c r="V1128" s="14"/>
      <c r="W1128" s="14"/>
      <c r="X1128" s="12" t="s">
        <v>1245</v>
      </c>
      <c r="Y1128" s="13" t="s">
        <v>74</v>
      </c>
    </row>
    <row r="1129" ht="25.5" hidden="1">
      <c r="A1129" s="12" t="s">
        <v>54</v>
      </c>
      <c r="B1129" s="13" t="s">
        <v>132</v>
      </c>
      <c r="C1129" s="13" t="s">
        <v>1303</v>
      </c>
      <c r="D1129" s="14">
        <f t="shared" si="159"/>
        <v>2551126.27</v>
      </c>
      <c r="E1129" s="14"/>
      <c r="F1129" s="14"/>
      <c r="G1129" s="14"/>
      <c r="H1129" s="14"/>
      <c r="I1129" s="14"/>
      <c r="J1129" s="14"/>
      <c r="K1129" s="14"/>
      <c r="L1129" s="14"/>
      <c r="M1129" s="14"/>
      <c r="N1129" s="14"/>
      <c r="O1129" s="14">
        <v>2551126.27</v>
      </c>
      <c r="P1129" s="14"/>
      <c r="Q1129" s="14"/>
      <c r="R1129" s="14"/>
      <c r="S1129" s="14"/>
      <c r="T1129" s="14"/>
      <c r="U1129" s="14"/>
      <c r="V1129" s="14"/>
      <c r="W1129" s="14"/>
      <c r="X1129" s="12" t="s">
        <v>1245</v>
      </c>
      <c r="Y1129" s="13" t="s">
        <v>74</v>
      </c>
    </row>
    <row r="1130" ht="25.5" hidden="1">
      <c r="A1130" s="12" t="s">
        <v>55</v>
      </c>
      <c r="B1130" s="13" t="s">
        <v>132</v>
      </c>
      <c r="C1130" s="13" t="s">
        <v>1304</v>
      </c>
      <c r="D1130" s="14">
        <f t="shared" si="159"/>
        <v>2472459.75</v>
      </c>
      <c r="E1130" s="14"/>
      <c r="F1130" s="14"/>
      <c r="G1130" s="14"/>
      <c r="H1130" s="14"/>
      <c r="I1130" s="14"/>
      <c r="J1130" s="14"/>
      <c r="K1130" s="14"/>
      <c r="L1130" s="14"/>
      <c r="M1130" s="14"/>
      <c r="N1130" s="14"/>
      <c r="O1130" s="14">
        <v>2472459.75</v>
      </c>
      <c r="P1130" s="14"/>
      <c r="Q1130" s="14"/>
      <c r="R1130" s="14"/>
      <c r="S1130" s="14"/>
      <c r="T1130" s="14"/>
      <c r="U1130" s="14"/>
      <c r="V1130" s="14"/>
      <c r="W1130" s="14"/>
      <c r="X1130" s="12" t="s">
        <v>1245</v>
      </c>
      <c r="Y1130" s="13" t="s">
        <v>74</v>
      </c>
    </row>
    <row r="1131" ht="25.5" hidden="1">
      <c r="A1131" s="12" t="s">
        <v>56</v>
      </c>
      <c r="B1131" s="13" t="s">
        <v>132</v>
      </c>
      <c r="C1131" s="13" t="s">
        <v>1305</v>
      </c>
      <c r="D1131" s="14">
        <f t="shared" si="159"/>
        <v>2003706.28</v>
      </c>
      <c r="E1131" s="14"/>
      <c r="F1131" s="14"/>
      <c r="G1131" s="14"/>
      <c r="H1131" s="14"/>
      <c r="I1131" s="14"/>
      <c r="J1131" s="14"/>
      <c r="K1131" s="14">
        <v>2003706.28</v>
      </c>
      <c r="L1131" s="14"/>
      <c r="M1131" s="14"/>
      <c r="N1131" s="14"/>
      <c r="O1131" s="14"/>
      <c r="P1131" s="14"/>
      <c r="Q1131" s="14"/>
      <c r="R1131" s="14"/>
      <c r="S1131" s="14"/>
      <c r="T1131" s="14"/>
      <c r="U1131" s="14"/>
      <c r="V1131" s="14"/>
      <c r="W1131" s="14"/>
      <c r="X1131" s="12" t="s">
        <v>1245</v>
      </c>
      <c r="Y1131" s="13" t="s">
        <v>74</v>
      </c>
    </row>
    <row r="1132" ht="25.5" hidden="1">
      <c r="A1132" s="12" t="s">
        <v>57</v>
      </c>
      <c r="B1132" s="13" t="s">
        <v>132</v>
      </c>
      <c r="C1132" s="13" t="s">
        <v>140</v>
      </c>
      <c r="D1132" s="14">
        <f t="shared" si="159"/>
        <v>5451076.3899999997</v>
      </c>
      <c r="E1132" s="14"/>
      <c r="F1132" s="14">
        <v>5170883.1299999999</v>
      </c>
      <c r="G1132" s="14"/>
      <c r="H1132" s="14"/>
      <c r="I1132" s="14"/>
      <c r="J1132" s="14"/>
      <c r="K1132" s="14"/>
      <c r="L1132" s="14"/>
      <c r="M1132" s="14"/>
      <c r="N1132" s="14"/>
      <c r="O1132" s="14"/>
      <c r="P1132" s="14"/>
      <c r="Q1132" s="14"/>
      <c r="R1132" s="14"/>
      <c r="S1132" s="14">
        <v>280193.26000000001</v>
      </c>
      <c r="T1132" s="14"/>
      <c r="U1132" s="14"/>
      <c r="V1132" s="14"/>
      <c r="W1132" s="14"/>
      <c r="X1132" s="12" t="s">
        <v>1245</v>
      </c>
      <c r="Y1132" s="13" t="s">
        <v>74</v>
      </c>
    </row>
    <row r="1133" ht="25.5" hidden="1">
      <c r="A1133" s="12" t="s">
        <v>58</v>
      </c>
      <c r="B1133" s="13" t="s">
        <v>132</v>
      </c>
      <c r="C1133" s="13" t="s">
        <v>1306</v>
      </c>
      <c r="D1133" s="14">
        <f t="shared" si="159"/>
        <v>1963749.55</v>
      </c>
      <c r="E1133" s="14"/>
      <c r="F1133" s="14"/>
      <c r="G1133" s="14"/>
      <c r="H1133" s="14"/>
      <c r="I1133" s="14"/>
      <c r="J1133" s="14"/>
      <c r="K1133" s="14"/>
      <c r="L1133" s="14"/>
      <c r="M1133" s="14"/>
      <c r="N1133" s="14"/>
      <c r="O1133" s="14">
        <v>1963749.55</v>
      </c>
      <c r="P1133" s="14"/>
      <c r="Q1133" s="14"/>
      <c r="R1133" s="14"/>
      <c r="S1133" s="14"/>
      <c r="T1133" s="14"/>
      <c r="U1133" s="14"/>
      <c r="V1133" s="14"/>
      <c r="W1133" s="14"/>
      <c r="X1133" s="12" t="s">
        <v>1245</v>
      </c>
      <c r="Y1133" s="13" t="s">
        <v>74</v>
      </c>
    </row>
    <row r="1134" ht="25.5" hidden="1">
      <c r="A1134" s="12" t="s">
        <v>59</v>
      </c>
      <c r="B1134" s="13" t="s">
        <v>132</v>
      </c>
      <c r="C1134" s="13" t="s">
        <v>1307</v>
      </c>
      <c r="D1134" s="14">
        <f t="shared" si="159"/>
        <v>9303821.9700000007</v>
      </c>
      <c r="E1134" s="14"/>
      <c r="F1134" s="14"/>
      <c r="G1134" s="14"/>
      <c r="H1134" s="14"/>
      <c r="I1134" s="14"/>
      <c r="J1134" s="14"/>
      <c r="K1134" s="14"/>
      <c r="L1134" s="14"/>
      <c r="M1134" s="14"/>
      <c r="N1134" s="14">
        <v>9303821.9700000007</v>
      </c>
      <c r="O1134" s="14"/>
      <c r="P1134" s="14"/>
      <c r="Q1134" s="14"/>
      <c r="R1134" s="14"/>
      <c r="S1134" s="14"/>
      <c r="T1134" s="14"/>
      <c r="U1134" s="14"/>
      <c r="V1134" s="14"/>
      <c r="W1134" s="14"/>
      <c r="X1134" s="12" t="s">
        <v>1245</v>
      </c>
      <c r="Y1134" s="13" t="s">
        <v>74</v>
      </c>
    </row>
    <row r="1135" ht="25.5" hidden="1">
      <c r="A1135" s="12" t="s">
        <v>60</v>
      </c>
      <c r="B1135" s="13" t="s">
        <v>132</v>
      </c>
      <c r="C1135" s="13" t="s">
        <v>1308</v>
      </c>
      <c r="D1135" s="14">
        <f t="shared" si="159"/>
        <v>7216550.7800000012</v>
      </c>
      <c r="E1135" s="14">
        <v>895184.10999999999</v>
      </c>
      <c r="F1135" s="14">
        <v>4285706.1900000004</v>
      </c>
      <c r="G1135" s="14"/>
      <c r="H1135" s="14">
        <v>560082.28000000003</v>
      </c>
      <c r="I1135" s="14">
        <v>1475578.2</v>
      </c>
      <c r="J1135" s="14"/>
      <c r="K1135" s="14"/>
      <c r="L1135" s="14"/>
      <c r="M1135" s="14"/>
      <c r="N1135" s="14"/>
      <c r="O1135" s="14"/>
      <c r="P1135" s="14"/>
      <c r="Q1135" s="14"/>
      <c r="R1135" s="14"/>
      <c r="S1135" s="14"/>
      <c r="T1135" s="14"/>
      <c r="U1135" s="14"/>
      <c r="V1135" s="14"/>
      <c r="W1135" s="14"/>
      <c r="X1135" s="12" t="s">
        <v>1245</v>
      </c>
      <c r="Y1135" s="13" t="s">
        <v>74</v>
      </c>
    </row>
    <row r="1136" ht="25.5" hidden="1">
      <c r="A1136" s="12" t="s">
        <v>61</v>
      </c>
      <c r="B1136" s="13" t="s">
        <v>132</v>
      </c>
      <c r="C1136" s="13" t="s">
        <v>1309</v>
      </c>
      <c r="D1136" s="14">
        <f t="shared" si="159"/>
        <v>5366805.1500000004</v>
      </c>
      <c r="E1136" s="14"/>
      <c r="F1136" s="14"/>
      <c r="G1136" s="14"/>
      <c r="H1136" s="14"/>
      <c r="I1136" s="14"/>
      <c r="J1136" s="14"/>
      <c r="K1136" s="14"/>
      <c r="L1136" s="14"/>
      <c r="M1136" s="14"/>
      <c r="N1136" s="14"/>
      <c r="O1136" s="14">
        <v>5366805.1500000004</v>
      </c>
      <c r="P1136" s="14"/>
      <c r="Q1136" s="14"/>
      <c r="R1136" s="14"/>
      <c r="S1136" s="14"/>
      <c r="T1136" s="14"/>
      <c r="U1136" s="14"/>
      <c r="V1136" s="14"/>
      <c r="W1136" s="14"/>
      <c r="X1136" s="12" t="s">
        <v>1245</v>
      </c>
      <c r="Y1136" s="13" t="s">
        <v>74</v>
      </c>
    </row>
    <row r="1137" ht="25.5" hidden="1">
      <c r="A1137" s="12" t="s">
        <v>62</v>
      </c>
      <c r="B1137" s="13" t="s">
        <v>132</v>
      </c>
      <c r="C1137" s="13" t="s">
        <v>1310</v>
      </c>
      <c r="D1137" s="14">
        <f t="shared" si="159"/>
        <v>6298916.7999999998</v>
      </c>
      <c r="E1137" s="14"/>
      <c r="F1137" s="14"/>
      <c r="G1137" s="14"/>
      <c r="H1137" s="14">
        <v>239531.54000000001</v>
      </c>
      <c r="I1137" s="14"/>
      <c r="J1137" s="14"/>
      <c r="K1137" s="14"/>
      <c r="L1137" s="14"/>
      <c r="M1137" s="14"/>
      <c r="N1137" s="14">
        <v>6059385.2599999998</v>
      </c>
      <c r="O1137" s="14"/>
      <c r="P1137" s="14"/>
      <c r="Q1137" s="14"/>
      <c r="R1137" s="14"/>
      <c r="S1137" s="14"/>
      <c r="T1137" s="14"/>
      <c r="U1137" s="14"/>
      <c r="V1137" s="14"/>
      <c r="W1137" s="14"/>
      <c r="X1137" s="12" t="s">
        <v>1245</v>
      </c>
      <c r="Y1137" s="13" t="s">
        <v>74</v>
      </c>
    </row>
    <row r="1138" ht="25.5" hidden="1">
      <c r="A1138" s="12" t="s">
        <v>63</v>
      </c>
      <c r="B1138" s="13" t="s">
        <v>132</v>
      </c>
      <c r="C1138" s="13" t="s">
        <v>142</v>
      </c>
      <c r="D1138" s="14">
        <f t="shared" si="159"/>
        <v>5237412.9900000002</v>
      </c>
      <c r="E1138" s="14"/>
      <c r="F1138" s="14">
        <v>4957219.7300000004</v>
      </c>
      <c r="G1138" s="14"/>
      <c r="H1138" s="14"/>
      <c r="I1138" s="14"/>
      <c r="J1138" s="14"/>
      <c r="K1138" s="14"/>
      <c r="L1138" s="14"/>
      <c r="M1138" s="14"/>
      <c r="N1138" s="14"/>
      <c r="O1138" s="14"/>
      <c r="P1138" s="14"/>
      <c r="Q1138" s="14"/>
      <c r="R1138" s="14"/>
      <c r="S1138" s="14">
        <v>280193.26000000001</v>
      </c>
      <c r="T1138" s="14"/>
      <c r="U1138" s="14"/>
      <c r="V1138" s="14"/>
      <c r="W1138" s="14"/>
      <c r="X1138" s="12" t="s">
        <v>1245</v>
      </c>
      <c r="Y1138" s="13" t="s">
        <v>74</v>
      </c>
    </row>
    <row r="1139" ht="25.5" hidden="1">
      <c r="A1139" s="12" t="s">
        <v>64</v>
      </c>
      <c r="B1139" s="13" t="s">
        <v>132</v>
      </c>
      <c r="C1139" s="13" t="s">
        <v>1311</v>
      </c>
      <c r="D1139" s="14">
        <f t="shared" si="159"/>
        <v>5430742.6200000001</v>
      </c>
      <c r="E1139" s="14"/>
      <c r="F1139" s="14"/>
      <c r="G1139" s="14"/>
      <c r="H1139" s="14"/>
      <c r="I1139" s="14"/>
      <c r="J1139" s="14"/>
      <c r="K1139" s="14"/>
      <c r="L1139" s="14"/>
      <c r="M1139" s="14"/>
      <c r="N1139" s="14">
        <v>3373758.6699999999</v>
      </c>
      <c r="O1139" s="14">
        <v>2056983.95</v>
      </c>
      <c r="P1139" s="14"/>
      <c r="Q1139" s="14"/>
      <c r="R1139" s="14"/>
      <c r="S1139" s="14"/>
      <c r="T1139" s="14"/>
      <c r="U1139" s="14"/>
      <c r="V1139" s="14"/>
      <c r="W1139" s="14"/>
      <c r="X1139" s="12" t="s">
        <v>1245</v>
      </c>
      <c r="Y1139" s="13" t="s">
        <v>74</v>
      </c>
    </row>
    <row r="1140" ht="25.5" hidden="1">
      <c r="A1140" s="12" t="s">
        <v>65</v>
      </c>
      <c r="B1140" s="13" t="s">
        <v>132</v>
      </c>
      <c r="C1140" s="13" t="s">
        <v>1312</v>
      </c>
      <c r="D1140" s="14">
        <f t="shared" si="159"/>
        <v>2977090.9399999999</v>
      </c>
      <c r="E1140" s="14"/>
      <c r="F1140" s="14"/>
      <c r="G1140" s="14"/>
      <c r="H1140" s="14"/>
      <c r="I1140" s="14"/>
      <c r="J1140" s="14"/>
      <c r="K1140" s="14"/>
      <c r="L1140" s="14"/>
      <c r="M1140" s="14"/>
      <c r="N1140" s="14"/>
      <c r="O1140" s="14">
        <v>2977090.9399999999</v>
      </c>
      <c r="P1140" s="14"/>
      <c r="Q1140" s="14"/>
      <c r="R1140" s="14"/>
      <c r="S1140" s="14"/>
      <c r="T1140" s="14"/>
      <c r="U1140" s="14"/>
      <c r="V1140" s="14"/>
      <c r="W1140" s="14"/>
      <c r="X1140" s="12" t="s">
        <v>1245</v>
      </c>
      <c r="Y1140" s="13" t="s">
        <v>74</v>
      </c>
    </row>
    <row r="1141" ht="25.5" hidden="1">
      <c r="A1141" s="12" t="s">
        <v>188</v>
      </c>
      <c r="B1141" s="13" t="s">
        <v>132</v>
      </c>
      <c r="C1141" s="13" t="s">
        <v>1313</v>
      </c>
      <c r="D1141" s="14">
        <f t="shared" si="159"/>
        <v>33735052</v>
      </c>
      <c r="E1141" s="14"/>
      <c r="F1141" s="14">
        <v>14930373.289999999</v>
      </c>
      <c r="G1141" s="14"/>
      <c r="H1141" s="14">
        <v>671519.48999999999</v>
      </c>
      <c r="I1141" s="14"/>
      <c r="J1141" s="14">
        <v>1145854.23</v>
      </c>
      <c r="K1141" s="14"/>
      <c r="L1141" s="14"/>
      <c r="M1141" s="14"/>
      <c r="N1141" s="14">
        <v>16987304.989999998</v>
      </c>
      <c r="O1141" s="14"/>
      <c r="P1141" s="14"/>
      <c r="Q1141" s="14"/>
      <c r="R1141" s="14"/>
      <c r="S1141" s="14"/>
      <c r="T1141" s="14"/>
      <c r="U1141" s="14"/>
      <c r="V1141" s="14"/>
      <c r="W1141" s="14"/>
      <c r="X1141" s="12" t="s">
        <v>1245</v>
      </c>
      <c r="Y1141" s="13" t="s">
        <v>74</v>
      </c>
    </row>
    <row r="1142" ht="25.5" hidden="1">
      <c r="A1142" s="12" t="s">
        <v>190</v>
      </c>
      <c r="B1142" s="13" t="s">
        <v>132</v>
      </c>
      <c r="C1142" s="13" t="s">
        <v>1314</v>
      </c>
      <c r="D1142" s="14">
        <f t="shared" si="159"/>
        <v>5545197.6799999997</v>
      </c>
      <c r="E1142" s="14"/>
      <c r="F1142" s="14"/>
      <c r="G1142" s="14"/>
      <c r="H1142" s="14"/>
      <c r="I1142" s="14"/>
      <c r="J1142" s="14"/>
      <c r="K1142" s="14"/>
      <c r="L1142" s="14"/>
      <c r="M1142" s="14"/>
      <c r="N1142" s="14">
        <v>5545197.6799999997</v>
      </c>
      <c r="O1142" s="14"/>
      <c r="P1142" s="14"/>
      <c r="Q1142" s="14"/>
      <c r="R1142" s="14"/>
      <c r="S1142" s="14"/>
      <c r="T1142" s="14"/>
      <c r="U1142" s="14"/>
      <c r="V1142" s="14"/>
      <c r="W1142" s="14"/>
      <c r="X1142" s="12" t="s">
        <v>1245</v>
      </c>
      <c r="Y1142" s="13" t="s">
        <v>74</v>
      </c>
    </row>
    <row r="1143" ht="25.5" hidden="1">
      <c r="A1143" s="12" t="s">
        <v>192</v>
      </c>
      <c r="B1143" s="13" t="s">
        <v>132</v>
      </c>
      <c r="C1143" s="13" t="s">
        <v>1315</v>
      </c>
      <c r="D1143" s="14">
        <f t="shared" si="159"/>
        <v>5526082.9000000004</v>
      </c>
      <c r="E1143" s="14"/>
      <c r="F1143" s="14"/>
      <c r="G1143" s="14"/>
      <c r="H1143" s="14"/>
      <c r="I1143" s="14"/>
      <c r="J1143" s="14"/>
      <c r="K1143" s="14"/>
      <c r="L1143" s="14"/>
      <c r="M1143" s="14"/>
      <c r="N1143" s="14">
        <v>5526082.9000000004</v>
      </c>
      <c r="O1143" s="14"/>
      <c r="P1143" s="14"/>
      <c r="Q1143" s="14"/>
      <c r="R1143" s="14"/>
      <c r="S1143" s="14"/>
      <c r="T1143" s="14"/>
      <c r="U1143" s="14"/>
      <c r="V1143" s="14"/>
      <c r="W1143" s="14"/>
      <c r="X1143" s="12" t="s">
        <v>1245</v>
      </c>
      <c r="Y1143" s="13" t="s">
        <v>74</v>
      </c>
    </row>
    <row r="1144" ht="25.5" hidden="1">
      <c r="A1144" s="12" t="s">
        <v>194</v>
      </c>
      <c r="B1144" s="13" t="s">
        <v>132</v>
      </c>
      <c r="C1144" s="13" t="s">
        <v>1316</v>
      </c>
      <c r="D1144" s="14">
        <f t="shared" si="159"/>
        <v>14955403.869999999</v>
      </c>
      <c r="E1144" s="14"/>
      <c r="F1144" s="14"/>
      <c r="G1144" s="14"/>
      <c r="H1144" s="14"/>
      <c r="I1144" s="14"/>
      <c r="J1144" s="14"/>
      <c r="K1144" s="14"/>
      <c r="L1144" s="14"/>
      <c r="M1144" s="14"/>
      <c r="N1144" s="14">
        <v>14955403.869999999</v>
      </c>
      <c r="O1144" s="14"/>
      <c r="P1144" s="14"/>
      <c r="Q1144" s="14"/>
      <c r="R1144" s="14"/>
      <c r="S1144" s="14"/>
      <c r="T1144" s="14"/>
      <c r="U1144" s="14"/>
      <c r="V1144" s="14"/>
      <c r="W1144" s="14"/>
      <c r="X1144" s="12" t="s">
        <v>1245</v>
      </c>
      <c r="Y1144" s="13" t="s">
        <v>74</v>
      </c>
    </row>
    <row r="1145" ht="25.5" hidden="1">
      <c r="A1145" s="12" t="s">
        <v>196</v>
      </c>
      <c r="B1145" s="13" t="s">
        <v>132</v>
      </c>
      <c r="C1145" s="13" t="s">
        <v>1317</v>
      </c>
      <c r="D1145" s="14">
        <f t="shared" si="159"/>
        <v>10606063.83</v>
      </c>
      <c r="E1145" s="14"/>
      <c r="F1145" s="14"/>
      <c r="G1145" s="14"/>
      <c r="H1145" s="14">
        <v>714082.15000000002</v>
      </c>
      <c r="I1145" s="14"/>
      <c r="J1145" s="14"/>
      <c r="K1145" s="14"/>
      <c r="L1145" s="14"/>
      <c r="M1145" s="14"/>
      <c r="N1145" s="14">
        <v>9891981.6799999997</v>
      </c>
      <c r="O1145" s="14"/>
      <c r="P1145" s="14"/>
      <c r="Q1145" s="14"/>
      <c r="R1145" s="14"/>
      <c r="S1145" s="14"/>
      <c r="T1145" s="14"/>
      <c r="U1145" s="14"/>
      <c r="V1145" s="14"/>
      <c r="W1145" s="14"/>
      <c r="X1145" s="12" t="s">
        <v>1245</v>
      </c>
      <c r="Y1145" s="13" t="s">
        <v>74</v>
      </c>
    </row>
    <row r="1146" hidden="1">
      <c r="A1146" s="6"/>
      <c r="B1146" s="10"/>
      <c r="C1146" s="11" t="s">
        <v>143</v>
      </c>
      <c r="D1146" s="9">
        <f t="shared" ref="D1146:W1146" si="160">SUM(D1147:D1152)</f>
        <v>54613700.160000004</v>
      </c>
      <c r="E1146" s="9">
        <f t="shared" si="160"/>
        <v>316666.12</v>
      </c>
      <c r="F1146" s="9">
        <f t="shared" si="160"/>
        <v>3593571.3399999999</v>
      </c>
      <c r="G1146" s="9">
        <f t="shared" si="160"/>
        <v>3696153.3399999999</v>
      </c>
      <c r="H1146" s="9">
        <f t="shared" si="160"/>
        <v>161627.12</v>
      </c>
      <c r="I1146" s="9">
        <f t="shared" si="160"/>
        <v>0</v>
      </c>
      <c r="J1146" s="9">
        <f t="shared" si="160"/>
        <v>275794.09999999998</v>
      </c>
      <c r="K1146" s="9">
        <f t="shared" si="160"/>
        <v>0</v>
      </c>
      <c r="L1146" s="9">
        <f t="shared" si="160"/>
        <v>0</v>
      </c>
      <c r="M1146" s="9">
        <f t="shared" si="160"/>
        <v>0</v>
      </c>
      <c r="N1146" s="9">
        <f t="shared" si="160"/>
        <v>4268330.3700000001</v>
      </c>
      <c r="O1146" s="9">
        <f t="shared" si="160"/>
        <v>41721853.109999999</v>
      </c>
      <c r="P1146" s="9">
        <f t="shared" si="160"/>
        <v>0</v>
      </c>
      <c r="Q1146" s="9">
        <f t="shared" si="160"/>
        <v>0</v>
      </c>
      <c r="R1146" s="9">
        <f t="shared" si="160"/>
        <v>579704.66000000003</v>
      </c>
      <c r="S1146" s="9">
        <f t="shared" si="160"/>
        <v>0</v>
      </c>
      <c r="T1146" s="9">
        <f t="shared" si="160"/>
        <v>0</v>
      </c>
      <c r="U1146" s="9">
        <f t="shared" si="160"/>
        <v>0</v>
      </c>
      <c r="V1146" s="9">
        <f t="shared" si="160"/>
        <v>0</v>
      </c>
      <c r="W1146" s="9">
        <f t="shared" si="160"/>
        <v>0</v>
      </c>
      <c r="X1146" s="15"/>
      <c r="Y1146" s="10"/>
    </row>
    <row r="1147" hidden="1">
      <c r="A1147" s="12" t="s">
        <v>41</v>
      </c>
      <c r="B1147" s="13" t="s">
        <v>143</v>
      </c>
      <c r="C1147" s="13" t="s">
        <v>1318</v>
      </c>
      <c r="D1147" s="14">
        <f t="shared" ref="D1147:D1152" si="161">SUM(E1147:W1147)</f>
        <v>895649.30000000005</v>
      </c>
      <c r="E1147" s="14"/>
      <c r="F1147" s="14"/>
      <c r="G1147" s="14">
        <v>895649.30000000005</v>
      </c>
      <c r="H1147" s="14"/>
      <c r="I1147" s="14"/>
      <c r="J1147" s="14"/>
      <c r="K1147" s="14"/>
      <c r="L1147" s="14"/>
      <c r="M1147" s="14"/>
      <c r="N1147" s="14"/>
      <c r="O1147" s="14"/>
      <c r="P1147" s="14"/>
      <c r="Q1147" s="14"/>
      <c r="R1147" s="14"/>
      <c r="S1147" s="14"/>
      <c r="T1147" s="14"/>
      <c r="U1147" s="14"/>
      <c r="V1147" s="14"/>
      <c r="W1147" s="14"/>
      <c r="X1147" s="12" t="s">
        <v>1245</v>
      </c>
      <c r="Y1147" s="13" t="s">
        <v>74</v>
      </c>
    </row>
    <row r="1148" ht="25.5" hidden="1">
      <c r="A1148" s="12" t="s">
        <v>42</v>
      </c>
      <c r="B1148" s="13" t="s">
        <v>143</v>
      </c>
      <c r="C1148" s="13" t="s">
        <v>1319</v>
      </c>
      <c r="D1148" s="14">
        <f t="shared" si="161"/>
        <v>7450440.2200000007</v>
      </c>
      <c r="E1148" s="14"/>
      <c r="F1148" s="14"/>
      <c r="G1148" s="14"/>
      <c r="H1148" s="14"/>
      <c r="I1148" s="14"/>
      <c r="J1148" s="14"/>
      <c r="K1148" s="14"/>
      <c r="L1148" s="14"/>
      <c r="M1148" s="14"/>
      <c r="N1148" s="14">
        <v>4268330.3700000001</v>
      </c>
      <c r="O1148" s="14">
        <v>2602405.1899999999</v>
      </c>
      <c r="P1148" s="14"/>
      <c r="Q1148" s="14"/>
      <c r="R1148" s="14">
        <v>579704.66000000003</v>
      </c>
      <c r="S1148" s="14"/>
      <c r="T1148" s="14"/>
      <c r="U1148" s="14"/>
      <c r="V1148" s="14"/>
      <c r="W1148" s="14"/>
      <c r="X1148" s="12" t="s">
        <v>1245</v>
      </c>
      <c r="Y1148" s="13" t="s">
        <v>74</v>
      </c>
    </row>
    <row r="1149" ht="25.5" hidden="1">
      <c r="A1149" s="12" t="s">
        <v>43</v>
      </c>
      <c r="B1149" s="13" t="s">
        <v>143</v>
      </c>
      <c r="C1149" s="13" t="s">
        <v>1320</v>
      </c>
      <c r="D1149" s="14">
        <f t="shared" si="161"/>
        <v>2800504.04</v>
      </c>
      <c r="E1149" s="14"/>
      <c r="F1149" s="14"/>
      <c r="G1149" s="14">
        <v>2800504.04</v>
      </c>
      <c r="H1149" s="14"/>
      <c r="I1149" s="14"/>
      <c r="J1149" s="14"/>
      <c r="K1149" s="14"/>
      <c r="L1149" s="14"/>
      <c r="M1149" s="14"/>
      <c r="N1149" s="14"/>
      <c r="O1149" s="14"/>
      <c r="P1149" s="14"/>
      <c r="Q1149" s="14"/>
      <c r="R1149" s="14"/>
      <c r="S1149" s="14"/>
      <c r="T1149" s="14"/>
      <c r="U1149" s="14"/>
      <c r="V1149" s="14"/>
      <c r="W1149" s="14"/>
      <c r="X1149" s="12" t="s">
        <v>1245</v>
      </c>
      <c r="Y1149" s="13" t="s">
        <v>71</v>
      </c>
    </row>
    <row r="1150" ht="25.5" hidden="1">
      <c r="A1150" s="12" t="s">
        <v>44</v>
      </c>
      <c r="B1150" s="13" t="s">
        <v>143</v>
      </c>
      <c r="C1150" s="13" t="s">
        <v>1321</v>
      </c>
      <c r="D1150" s="14">
        <f t="shared" si="161"/>
        <v>15863707.6</v>
      </c>
      <c r="E1150" s="14"/>
      <c r="F1150" s="14"/>
      <c r="G1150" s="14"/>
      <c r="H1150" s="14"/>
      <c r="I1150" s="14"/>
      <c r="J1150" s="14"/>
      <c r="K1150" s="14"/>
      <c r="L1150" s="14"/>
      <c r="M1150" s="14"/>
      <c r="N1150" s="14"/>
      <c r="O1150" s="14">
        <v>15863707.6</v>
      </c>
      <c r="P1150" s="14"/>
      <c r="Q1150" s="14"/>
      <c r="R1150" s="14"/>
      <c r="S1150" s="14"/>
      <c r="T1150" s="14"/>
      <c r="U1150" s="14"/>
      <c r="V1150" s="14"/>
      <c r="W1150" s="14"/>
      <c r="X1150" s="12" t="s">
        <v>1245</v>
      </c>
      <c r="Y1150" s="13" t="s">
        <v>71</v>
      </c>
    </row>
    <row r="1151" ht="25.5" hidden="1">
      <c r="A1151" s="12" t="s">
        <v>45</v>
      </c>
      <c r="B1151" s="13" t="s">
        <v>143</v>
      </c>
      <c r="C1151" s="13" t="s">
        <v>1322</v>
      </c>
      <c r="D1151" s="14">
        <f t="shared" si="161"/>
        <v>23255740.32</v>
      </c>
      <c r="E1151" s="14"/>
      <c r="F1151" s="14"/>
      <c r="G1151" s="14"/>
      <c r="H1151" s="14"/>
      <c r="I1151" s="14"/>
      <c r="J1151" s="14"/>
      <c r="K1151" s="14"/>
      <c r="L1151" s="14"/>
      <c r="M1151" s="14"/>
      <c r="N1151" s="14"/>
      <c r="O1151" s="14">
        <v>23255740.32</v>
      </c>
      <c r="P1151" s="14"/>
      <c r="Q1151" s="14"/>
      <c r="R1151" s="14"/>
      <c r="S1151" s="14"/>
      <c r="T1151" s="14"/>
      <c r="U1151" s="14"/>
      <c r="V1151" s="14"/>
      <c r="W1151" s="14"/>
      <c r="X1151" s="12" t="s">
        <v>1245</v>
      </c>
      <c r="Y1151" s="13" t="s">
        <v>71</v>
      </c>
    </row>
    <row r="1152" ht="25.5" hidden="1">
      <c r="A1152" s="12" t="s">
        <v>46</v>
      </c>
      <c r="B1152" s="13" t="s">
        <v>143</v>
      </c>
      <c r="C1152" s="13" t="s">
        <v>1323</v>
      </c>
      <c r="D1152" s="14">
        <f t="shared" si="161"/>
        <v>4347658.6799999997</v>
      </c>
      <c r="E1152" s="14">
        <v>316666.12</v>
      </c>
      <c r="F1152" s="14">
        <v>3593571.3399999999</v>
      </c>
      <c r="G1152" s="14"/>
      <c r="H1152" s="14">
        <v>161627.12</v>
      </c>
      <c r="I1152" s="14"/>
      <c r="J1152" s="14">
        <v>275794.09999999998</v>
      </c>
      <c r="K1152" s="14"/>
      <c r="L1152" s="14"/>
      <c r="M1152" s="14"/>
      <c r="N1152" s="14"/>
      <c r="O1152" s="14"/>
      <c r="P1152" s="14"/>
      <c r="Q1152" s="14"/>
      <c r="R1152" s="14"/>
      <c r="S1152" s="14"/>
      <c r="T1152" s="14"/>
      <c r="U1152" s="14"/>
      <c r="V1152" s="14"/>
      <c r="W1152" s="14"/>
      <c r="X1152" s="12" t="s">
        <v>1245</v>
      </c>
      <c r="Y1152" s="13" t="s">
        <v>71</v>
      </c>
    </row>
    <row r="1153" hidden="1">
      <c r="A1153" s="6"/>
      <c r="B1153" s="10"/>
      <c r="C1153" s="11" t="s">
        <v>915</v>
      </c>
      <c r="D1153" s="9">
        <f t="shared" ref="D1153:W1153" si="162">SUM(D1154)</f>
        <v>16062149.630000001</v>
      </c>
      <c r="E1153" s="9">
        <f t="shared" si="162"/>
        <v>0</v>
      </c>
      <c r="F1153" s="9">
        <f t="shared" si="162"/>
        <v>0</v>
      </c>
      <c r="G1153" s="9">
        <f t="shared" si="162"/>
        <v>0</v>
      </c>
      <c r="H1153" s="9">
        <f t="shared" si="162"/>
        <v>0</v>
      </c>
      <c r="I1153" s="9">
        <f t="shared" si="162"/>
        <v>0</v>
      </c>
      <c r="J1153" s="9">
        <f t="shared" si="162"/>
        <v>0</v>
      </c>
      <c r="K1153" s="9">
        <f t="shared" si="162"/>
        <v>0</v>
      </c>
      <c r="L1153" s="9">
        <f t="shared" si="162"/>
        <v>0</v>
      </c>
      <c r="M1153" s="9">
        <f t="shared" si="162"/>
        <v>0</v>
      </c>
      <c r="N1153" s="9">
        <f t="shared" si="162"/>
        <v>16062149.630000001</v>
      </c>
      <c r="O1153" s="9">
        <f t="shared" si="162"/>
        <v>0</v>
      </c>
      <c r="P1153" s="9">
        <f t="shared" si="162"/>
        <v>0</v>
      </c>
      <c r="Q1153" s="9">
        <f t="shared" si="162"/>
        <v>0</v>
      </c>
      <c r="R1153" s="9">
        <f t="shared" si="162"/>
        <v>0</v>
      </c>
      <c r="S1153" s="9">
        <f t="shared" si="162"/>
        <v>0</v>
      </c>
      <c r="T1153" s="9">
        <f t="shared" si="162"/>
        <v>0</v>
      </c>
      <c r="U1153" s="9">
        <f t="shared" si="162"/>
        <v>0</v>
      </c>
      <c r="V1153" s="9">
        <f t="shared" si="162"/>
        <v>0</v>
      </c>
      <c r="W1153" s="9">
        <f t="shared" si="162"/>
        <v>0</v>
      </c>
      <c r="X1153" s="15"/>
      <c r="Y1153" s="10"/>
    </row>
    <row r="1154" ht="25.5" hidden="1">
      <c r="A1154" s="12" t="s">
        <v>41</v>
      </c>
      <c r="B1154" s="13" t="s">
        <v>915</v>
      </c>
      <c r="C1154" s="13" t="s">
        <v>1324</v>
      </c>
      <c r="D1154" s="14">
        <f>SUM(E1154:W1154)</f>
        <v>16062149.630000001</v>
      </c>
      <c r="E1154" s="14"/>
      <c r="F1154" s="14"/>
      <c r="G1154" s="14"/>
      <c r="H1154" s="14"/>
      <c r="I1154" s="14"/>
      <c r="J1154" s="14"/>
      <c r="K1154" s="14"/>
      <c r="L1154" s="14"/>
      <c r="M1154" s="14"/>
      <c r="N1154" s="14">
        <v>16062149.630000001</v>
      </c>
      <c r="O1154" s="14"/>
      <c r="P1154" s="14"/>
      <c r="Q1154" s="14"/>
      <c r="R1154" s="14"/>
      <c r="S1154" s="14"/>
      <c r="T1154" s="14"/>
      <c r="U1154" s="14"/>
      <c r="V1154" s="14"/>
      <c r="W1154" s="14"/>
      <c r="X1154" s="12" t="s">
        <v>1245</v>
      </c>
      <c r="Y1154" s="13" t="s">
        <v>71</v>
      </c>
    </row>
    <row r="1155" hidden="1">
      <c r="A1155" s="6"/>
      <c r="B1155" s="10"/>
      <c r="C1155" s="11" t="s">
        <v>160</v>
      </c>
      <c r="D1155" s="9">
        <f t="shared" ref="D1155:W1155" si="163">SUM(D1156:D1163)</f>
        <v>91495432.840000004</v>
      </c>
      <c r="E1155" s="9">
        <f t="shared" si="163"/>
        <v>1853725.55</v>
      </c>
      <c r="F1155" s="9">
        <f t="shared" si="163"/>
        <v>29019376</v>
      </c>
      <c r="G1155" s="9">
        <f t="shared" si="163"/>
        <v>0</v>
      </c>
      <c r="H1155" s="9">
        <f t="shared" si="163"/>
        <v>3349629.4400000004</v>
      </c>
      <c r="I1155" s="9">
        <f t="shared" si="163"/>
        <v>4263068.0700000003</v>
      </c>
      <c r="J1155" s="9">
        <f t="shared" si="163"/>
        <v>5456007.4700000007</v>
      </c>
      <c r="K1155" s="9">
        <f t="shared" si="163"/>
        <v>0</v>
      </c>
      <c r="L1155" s="9">
        <f t="shared" si="163"/>
        <v>0</v>
      </c>
      <c r="M1155" s="9">
        <f t="shared" si="163"/>
        <v>0</v>
      </c>
      <c r="N1155" s="9">
        <f t="shared" si="163"/>
        <v>23779434.390000001</v>
      </c>
      <c r="O1155" s="9">
        <f t="shared" si="163"/>
        <v>23774191.919999998</v>
      </c>
      <c r="P1155" s="9">
        <f t="shared" si="163"/>
        <v>0</v>
      </c>
      <c r="Q1155" s="9">
        <f t="shared" si="163"/>
        <v>0</v>
      </c>
      <c r="R1155" s="9">
        <f t="shared" si="163"/>
        <v>0</v>
      </c>
      <c r="S1155" s="9">
        <f t="shared" si="163"/>
        <v>0</v>
      </c>
      <c r="T1155" s="9">
        <f t="shared" si="163"/>
        <v>0</v>
      </c>
      <c r="U1155" s="9">
        <f t="shared" si="163"/>
        <v>0</v>
      </c>
      <c r="V1155" s="9">
        <f t="shared" si="163"/>
        <v>0</v>
      </c>
      <c r="W1155" s="9">
        <f t="shared" si="163"/>
        <v>0</v>
      </c>
      <c r="X1155" s="15"/>
      <c r="Y1155" s="10"/>
    </row>
    <row r="1156" ht="25.5" hidden="1">
      <c r="A1156" s="12" t="s">
        <v>41</v>
      </c>
      <c r="B1156" s="13" t="s">
        <v>160</v>
      </c>
      <c r="C1156" s="13" t="s">
        <v>1325</v>
      </c>
      <c r="D1156" s="14">
        <f t="shared" ref="D1156:D1163" si="164">SUM(E1156:W1156)</f>
        <v>537688.41000000003</v>
      </c>
      <c r="E1156" s="14">
        <v>537688.41000000003</v>
      </c>
      <c r="F1156" s="14"/>
      <c r="G1156" s="14"/>
      <c r="H1156" s="14"/>
      <c r="I1156" s="14"/>
      <c r="J1156" s="14"/>
      <c r="K1156" s="14"/>
      <c r="L1156" s="14"/>
      <c r="M1156" s="14"/>
      <c r="N1156" s="14"/>
      <c r="O1156" s="14"/>
      <c r="P1156" s="14"/>
      <c r="Q1156" s="14"/>
      <c r="R1156" s="14"/>
      <c r="S1156" s="14"/>
      <c r="T1156" s="14"/>
      <c r="U1156" s="14"/>
      <c r="V1156" s="14"/>
      <c r="W1156" s="14"/>
      <c r="X1156" s="12" t="s">
        <v>1245</v>
      </c>
      <c r="Y1156" s="13" t="s">
        <v>74</v>
      </c>
    </row>
    <row r="1157" ht="25.5" hidden="1">
      <c r="A1157" s="12" t="s">
        <v>42</v>
      </c>
      <c r="B1157" s="13" t="s">
        <v>160</v>
      </c>
      <c r="C1157" s="13" t="s">
        <v>161</v>
      </c>
      <c r="D1157" s="14">
        <f t="shared" si="164"/>
        <v>7545901.2799999993</v>
      </c>
      <c r="E1157" s="14">
        <v>549613.34999999998</v>
      </c>
      <c r="F1157" s="14">
        <v>6237089.0999999996</v>
      </c>
      <c r="G1157" s="14"/>
      <c r="H1157" s="14">
        <v>280523.92999999999</v>
      </c>
      <c r="I1157" s="14"/>
      <c r="J1157" s="14">
        <v>478674.90000000002</v>
      </c>
      <c r="K1157" s="14"/>
      <c r="L1157" s="14"/>
      <c r="M1157" s="14"/>
      <c r="N1157" s="14"/>
      <c r="O1157" s="14"/>
      <c r="P1157" s="14"/>
      <c r="Q1157" s="14"/>
      <c r="R1157" s="14"/>
      <c r="S1157" s="14"/>
      <c r="T1157" s="14"/>
      <c r="U1157" s="14"/>
      <c r="V1157" s="14"/>
      <c r="W1157" s="14"/>
      <c r="X1157" s="12" t="s">
        <v>1245</v>
      </c>
      <c r="Y1157" s="13" t="s">
        <v>74</v>
      </c>
    </row>
    <row r="1158" ht="25.5" hidden="1">
      <c r="A1158" s="12" t="s">
        <v>43</v>
      </c>
      <c r="B1158" s="13" t="s">
        <v>160</v>
      </c>
      <c r="C1158" s="13" t="s">
        <v>1326</v>
      </c>
      <c r="D1158" s="14">
        <f t="shared" si="164"/>
        <v>59937671.649999999</v>
      </c>
      <c r="E1158" s="14"/>
      <c r="F1158" s="14">
        <v>11036166.1</v>
      </c>
      <c r="G1158" s="14"/>
      <c r="H1158" s="14">
        <v>1442273.6399999999</v>
      </c>
      <c r="I1158" s="14">
        <v>3799776.6000000001</v>
      </c>
      <c r="J1158" s="14">
        <v>2019937.28</v>
      </c>
      <c r="K1158" s="14"/>
      <c r="L1158" s="14"/>
      <c r="M1158" s="14"/>
      <c r="N1158" s="14">
        <v>19979416.129999999</v>
      </c>
      <c r="O1158" s="14">
        <v>21660101.899999999</v>
      </c>
      <c r="P1158" s="14"/>
      <c r="Q1158" s="14"/>
      <c r="R1158" s="14"/>
      <c r="S1158" s="14"/>
      <c r="T1158" s="14"/>
      <c r="U1158" s="14"/>
      <c r="V1158" s="14"/>
      <c r="W1158" s="14"/>
      <c r="X1158" s="12" t="s">
        <v>1245</v>
      </c>
      <c r="Y1158" s="13" t="s">
        <v>74</v>
      </c>
    </row>
    <row r="1159" ht="25.5" hidden="1">
      <c r="A1159" s="12" t="s">
        <v>44</v>
      </c>
      <c r="B1159" s="13" t="s">
        <v>160</v>
      </c>
      <c r="C1159" s="13" t="s">
        <v>1327</v>
      </c>
      <c r="D1159" s="14">
        <f t="shared" si="164"/>
        <v>1124256.4399999999</v>
      </c>
      <c r="E1159" s="14">
        <v>472112.32000000001</v>
      </c>
      <c r="F1159" s="14"/>
      <c r="G1159" s="14"/>
      <c r="H1159" s="14">
        <v>240967.22</v>
      </c>
      <c r="I1159" s="14"/>
      <c r="J1159" s="14">
        <v>411176.90000000002</v>
      </c>
      <c r="K1159" s="14"/>
      <c r="L1159" s="14"/>
      <c r="M1159" s="14"/>
      <c r="N1159" s="14"/>
      <c r="O1159" s="14"/>
      <c r="P1159" s="14"/>
      <c r="Q1159" s="14"/>
      <c r="R1159" s="14"/>
      <c r="S1159" s="14"/>
      <c r="T1159" s="14"/>
      <c r="U1159" s="14"/>
      <c r="V1159" s="14"/>
      <c r="W1159" s="14"/>
      <c r="X1159" s="12" t="s">
        <v>1245</v>
      </c>
      <c r="Y1159" s="13" t="s">
        <v>74</v>
      </c>
    </row>
    <row r="1160" ht="25.5" hidden="1">
      <c r="A1160" s="12" t="s">
        <v>45</v>
      </c>
      <c r="B1160" s="13" t="s">
        <v>160</v>
      </c>
      <c r="C1160" s="13" t="s">
        <v>1328</v>
      </c>
      <c r="D1160" s="14">
        <f t="shared" si="164"/>
        <v>11043394.560000001</v>
      </c>
      <c r="E1160" s="14"/>
      <c r="F1160" s="14">
        <v>8406233.0899999999</v>
      </c>
      <c r="G1160" s="14"/>
      <c r="H1160" s="14">
        <v>1098577.9199999999</v>
      </c>
      <c r="I1160" s="14"/>
      <c r="J1160" s="14">
        <v>1538583.55</v>
      </c>
      <c r="K1160" s="14"/>
      <c r="L1160" s="14"/>
      <c r="M1160" s="14"/>
      <c r="N1160" s="14"/>
      <c r="O1160" s="14"/>
      <c r="P1160" s="14"/>
      <c r="Q1160" s="14"/>
      <c r="R1160" s="14"/>
      <c r="S1160" s="14"/>
      <c r="T1160" s="14"/>
      <c r="U1160" s="14"/>
      <c r="V1160" s="14"/>
      <c r="W1160" s="14"/>
      <c r="X1160" s="12" t="s">
        <v>1245</v>
      </c>
      <c r="Y1160" s="13" t="s">
        <v>71</v>
      </c>
    </row>
    <row r="1161" ht="25.5" hidden="1">
      <c r="A1161" s="12" t="s">
        <v>46</v>
      </c>
      <c r="B1161" s="13" t="s">
        <v>160</v>
      </c>
      <c r="C1161" s="13" t="s">
        <v>1329</v>
      </c>
      <c r="D1161" s="14">
        <f t="shared" si="164"/>
        <v>2485049.3900000001</v>
      </c>
      <c r="E1161" s="14"/>
      <c r="F1161" s="14"/>
      <c r="G1161" s="14"/>
      <c r="H1161" s="14">
        <v>137069.47</v>
      </c>
      <c r="I1161" s="14"/>
      <c r="J1161" s="14">
        <v>233889.89999999999</v>
      </c>
      <c r="K1161" s="14"/>
      <c r="L1161" s="14"/>
      <c r="M1161" s="14"/>
      <c r="N1161" s="14"/>
      <c r="O1161" s="14">
        <v>2114090.02</v>
      </c>
      <c r="P1161" s="14"/>
      <c r="Q1161" s="14"/>
      <c r="R1161" s="14"/>
      <c r="S1161" s="14"/>
      <c r="T1161" s="14"/>
      <c r="U1161" s="14"/>
      <c r="V1161" s="14"/>
      <c r="W1161" s="14"/>
      <c r="X1161" s="12" t="s">
        <v>1245</v>
      </c>
      <c r="Y1161" s="13" t="s">
        <v>74</v>
      </c>
    </row>
    <row r="1162" ht="25.5" hidden="1">
      <c r="A1162" s="12" t="s">
        <v>47</v>
      </c>
      <c r="B1162" s="13" t="s">
        <v>160</v>
      </c>
      <c r="C1162" s="13" t="s">
        <v>1330</v>
      </c>
      <c r="D1162" s="14">
        <f t="shared" si="164"/>
        <v>773744.93999999994</v>
      </c>
      <c r="E1162" s="14"/>
      <c r="F1162" s="14"/>
      <c r="G1162" s="14"/>
      <c r="H1162" s="14"/>
      <c r="I1162" s="14"/>
      <c r="J1162" s="14">
        <v>773744.93999999994</v>
      </c>
      <c r="K1162" s="14"/>
      <c r="L1162" s="14"/>
      <c r="M1162" s="14"/>
      <c r="N1162" s="14"/>
      <c r="O1162" s="14"/>
      <c r="P1162" s="14"/>
      <c r="Q1162" s="14"/>
      <c r="R1162" s="14"/>
      <c r="S1162" s="14"/>
      <c r="T1162" s="14"/>
      <c r="U1162" s="14"/>
      <c r="V1162" s="14"/>
      <c r="W1162" s="14"/>
      <c r="X1162" s="12" t="s">
        <v>1245</v>
      </c>
      <c r="Y1162" s="13" t="s">
        <v>74</v>
      </c>
    </row>
    <row r="1163" ht="25.5" hidden="1">
      <c r="A1163" s="12" t="s">
        <v>48</v>
      </c>
      <c r="B1163" s="13" t="s">
        <v>160</v>
      </c>
      <c r="C1163" s="13" t="s">
        <v>1331</v>
      </c>
      <c r="D1163" s="14">
        <f t="shared" si="164"/>
        <v>8047726.169999999</v>
      </c>
      <c r="E1163" s="14">
        <v>294311.46999999997</v>
      </c>
      <c r="F1163" s="14">
        <v>3339887.71</v>
      </c>
      <c r="G1163" s="14"/>
      <c r="H1163" s="14">
        <v>150217.26000000001</v>
      </c>
      <c r="I1163" s="14">
        <v>463291.46999999997</v>
      </c>
      <c r="J1163" s="14"/>
      <c r="K1163" s="14"/>
      <c r="L1163" s="14"/>
      <c r="M1163" s="14"/>
      <c r="N1163" s="14">
        <v>3800018.2599999998</v>
      </c>
      <c r="O1163" s="14"/>
      <c r="P1163" s="14"/>
      <c r="Q1163" s="14"/>
      <c r="R1163" s="14"/>
      <c r="S1163" s="14"/>
      <c r="T1163" s="14"/>
      <c r="U1163" s="14"/>
      <c r="V1163" s="14"/>
      <c r="W1163" s="14"/>
      <c r="X1163" s="12" t="s">
        <v>1245</v>
      </c>
      <c r="Y1163" s="13" t="s">
        <v>74</v>
      </c>
    </row>
    <row r="1164" ht="14.25" hidden="1">
      <c r="A1164" s="6"/>
      <c r="B1164" s="10"/>
      <c r="C1164" s="11" t="s">
        <v>162</v>
      </c>
      <c r="D1164" s="9">
        <f t="shared" ref="D1164:W1164" si="165">SUM(D1165:D1214)</f>
        <v>717095911.0400002</v>
      </c>
      <c r="E1164" s="9">
        <f t="shared" si="165"/>
        <v>10429921.85</v>
      </c>
      <c r="F1164" s="9">
        <f t="shared" si="165"/>
        <v>144804355.90000001</v>
      </c>
      <c r="G1164" s="9">
        <f t="shared" si="165"/>
        <v>0</v>
      </c>
      <c r="H1164" s="9">
        <f t="shared" si="165"/>
        <v>6891176.1799999997</v>
      </c>
      <c r="I1164" s="9">
        <f t="shared" si="165"/>
        <v>15474104.68</v>
      </c>
      <c r="J1164" s="9">
        <f t="shared" si="165"/>
        <v>10072680.510000002</v>
      </c>
      <c r="K1164" s="9">
        <f t="shared" si="165"/>
        <v>0</v>
      </c>
      <c r="L1164" s="9">
        <f t="shared" si="165"/>
        <v>0</v>
      </c>
      <c r="M1164" s="9">
        <f t="shared" si="165"/>
        <v>0</v>
      </c>
      <c r="N1164" s="9">
        <f t="shared" si="165"/>
        <v>194925485.23000008</v>
      </c>
      <c r="O1164" s="9">
        <f t="shared" si="165"/>
        <v>128963710.26000002</v>
      </c>
      <c r="P1164" s="9">
        <f t="shared" si="165"/>
        <v>0</v>
      </c>
      <c r="Q1164" s="9">
        <f t="shared" si="165"/>
        <v>205305290.59999999</v>
      </c>
      <c r="R1164" s="9">
        <f t="shared" si="165"/>
        <v>0</v>
      </c>
      <c r="S1164" s="9">
        <f t="shared" si="165"/>
        <v>0</v>
      </c>
      <c r="T1164" s="9">
        <f t="shared" si="165"/>
        <v>0</v>
      </c>
      <c r="U1164" s="9">
        <f t="shared" si="165"/>
        <v>0</v>
      </c>
      <c r="V1164" s="9">
        <f t="shared" si="165"/>
        <v>229185.83000000002</v>
      </c>
      <c r="W1164" s="9">
        <f t="shared" si="165"/>
        <v>0</v>
      </c>
      <c r="X1164" s="27"/>
      <c r="Y1164" s="10"/>
    </row>
    <row r="1165" ht="25.5" hidden="1">
      <c r="A1165" s="12" t="s">
        <v>41</v>
      </c>
      <c r="B1165" s="13" t="s">
        <v>162</v>
      </c>
      <c r="C1165" s="13" t="s">
        <v>1332</v>
      </c>
      <c r="D1165" s="14">
        <f t="shared" ref="D1165:D1214" si="166">SUM(E1165:W1165)</f>
        <v>26811098.600000001</v>
      </c>
      <c r="E1165" s="14"/>
      <c r="F1165" s="14">
        <v>9540099.4000000004</v>
      </c>
      <c r="G1165" s="14"/>
      <c r="H1165" s="14"/>
      <c r="I1165" s="14"/>
      <c r="J1165" s="14"/>
      <c r="K1165" s="14"/>
      <c r="L1165" s="14"/>
      <c r="M1165" s="14"/>
      <c r="N1165" s="14">
        <v>17270999.199999999</v>
      </c>
      <c r="O1165" s="14"/>
      <c r="P1165" s="14"/>
      <c r="Q1165" s="14"/>
      <c r="R1165" s="14"/>
      <c r="S1165" s="14"/>
      <c r="T1165" s="14"/>
      <c r="U1165" s="14"/>
      <c r="V1165" s="14"/>
      <c r="W1165" s="14"/>
      <c r="X1165" s="12" t="s">
        <v>1245</v>
      </c>
      <c r="Y1165" s="13" t="s">
        <v>71</v>
      </c>
    </row>
    <row r="1166" ht="25.5" hidden="1">
      <c r="A1166" s="12" t="s">
        <v>42</v>
      </c>
      <c r="B1166" s="13" t="s">
        <v>162</v>
      </c>
      <c r="C1166" s="13" t="s">
        <v>1333</v>
      </c>
      <c r="D1166" s="14">
        <f t="shared" si="166"/>
        <v>7833329.5999999996</v>
      </c>
      <c r="E1166" s="14"/>
      <c r="F1166" s="14">
        <v>7833329.5999999996</v>
      </c>
      <c r="G1166" s="14"/>
      <c r="H1166" s="14"/>
      <c r="I1166" s="14"/>
      <c r="J1166" s="14"/>
      <c r="K1166" s="14"/>
      <c r="L1166" s="14"/>
      <c r="M1166" s="14"/>
      <c r="N1166" s="14"/>
      <c r="O1166" s="14"/>
      <c r="P1166" s="14"/>
      <c r="Q1166" s="14"/>
      <c r="R1166" s="14"/>
      <c r="S1166" s="14"/>
      <c r="T1166" s="14"/>
      <c r="U1166" s="14"/>
      <c r="V1166" s="14"/>
      <c r="W1166" s="14"/>
      <c r="X1166" s="12" t="s">
        <v>1245</v>
      </c>
      <c r="Y1166" s="13" t="s">
        <v>74</v>
      </c>
    </row>
    <row r="1167" ht="25.5" hidden="1">
      <c r="A1167" s="12" t="s">
        <v>43</v>
      </c>
      <c r="B1167" s="13" t="s">
        <v>162</v>
      </c>
      <c r="C1167" s="13" t="s">
        <v>1334</v>
      </c>
      <c r="D1167" s="14">
        <f t="shared" si="166"/>
        <v>29225806.960000001</v>
      </c>
      <c r="E1167" s="14"/>
      <c r="F1167" s="14"/>
      <c r="G1167" s="14"/>
      <c r="H1167" s="14"/>
      <c r="I1167" s="14"/>
      <c r="J1167" s="14"/>
      <c r="K1167" s="14"/>
      <c r="L1167" s="14"/>
      <c r="M1167" s="14"/>
      <c r="N1167" s="14"/>
      <c r="O1167" s="14">
        <v>29225806.960000001</v>
      </c>
      <c r="P1167" s="14"/>
      <c r="Q1167" s="14"/>
      <c r="R1167" s="14"/>
      <c r="S1167" s="14"/>
      <c r="T1167" s="14"/>
      <c r="U1167" s="14"/>
      <c r="V1167" s="14"/>
      <c r="W1167" s="14"/>
      <c r="X1167" s="12" t="s">
        <v>1245</v>
      </c>
      <c r="Y1167" s="13" t="s">
        <v>74</v>
      </c>
    </row>
    <row r="1168" hidden="1">
      <c r="A1168" s="12" t="s">
        <v>44</v>
      </c>
      <c r="B1168" s="13" t="s">
        <v>162</v>
      </c>
      <c r="C1168" s="13" t="s">
        <v>1335</v>
      </c>
      <c r="D1168" s="14">
        <f t="shared" si="166"/>
        <v>293356312.23000002</v>
      </c>
      <c r="E1168" s="14"/>
      <c r="F1168" s="14"/>
      <c r="G1168" s="14"/>
      <c r="H1168" s="14"/>
      <c r="I1168" s="14"/>
      <c r="J1168" s="14"/>
      <c r="K1168" s="14"/>
      <c r="L1168" s="14"/>
      <c r="M1168" s="14"/>
      <c r="N1168" s="14">
        <v>88051021.629999995</v>
      </c>
      <c r="O1168" s="14"/>
      <c r="P1168" s="14"/>
      <c r="Q1168" s="14">
        <v>205305290.59999999</v>
      </c>
      <c r="R1168" s="14"/>
      <c r="S1168" s="14"/>
      <c r="T1168" s="14"/>
      <c r="U1168" s="14"/>
      <c r="V1168" s="14"/>
      <c r="W1168" s="14"/>
      <c r="X1168" s="12" t="s">
        <v>1245</v>
      </c>
      <c r="Y1168" s="13" t="s">
        <v>74</v>
      </c>
    </row>
    <row r="1169" hidden="1">
      <c r="A1169" s="12" t="s">
        <v>45</v>
      </c>
      <c r="B1169" s="13" t="s">
        <v>162</v>
      </c>
      <c r="C1169" s="13" t="s">
        <v>1336</v>
      </c>
      <c r="D1169" s="14">
        <f t="shared" si="166"/>
        <v>19266959.260000002</v>
      </c>
      <c r="E1169" s="14"/>
      <c r="F1169" s="14"/>
      <c r="G1169" s="14"/>
      <c r="H1169" s="14"/>
      <c r="I1169" s="14"/>
      <c r="J1169" s="14"/>
      <c r="K1169" s="14"/>
      <c r="L1169" s="14"/>
      <c r="M1169" s="14"/>
      <c r="N1169" s="14">
        <v>19266959.260000002</v>
      </c>
      <c r="O1169" s="14"/>
      <c r="P1169" s="14"/>
      <c r="Q1169" s="14"/>
      <c r="R1169" s="14"/>
      <c r="S1169" s="14"/>
      <c r="T1169" s="14"/>
      <c r="U1169" s="14"/>
      <c r="V1169" s="14"/>
      <c r="W1169" s="14"/>
      <c r="X1169" s="12" t="s">
        <v>1245</v>
      </c>
      <c r="Y1169" s="13" t="s">
        <v>74</v>
      </c>
    </row>
    <row r="1170" ht="25.5" hidden="1">
      <c r="A1170" s="12" t="s">
        <v>46</v>
      </c>
      <c r="B1170" s="13" t="s">
        <v>162</v>
      </c>
      <c r="C1170" s="13" t="s">
        <v>1337</v>
      </c>
      <c r="D1170" s="14">
        <f t="shared" si="166"/>
        <v>7246600.5700000003</v>
      </c>
      <c r="E1170" s="14"/>
      <c r="F1170" s="14"/>
      <c r="G1170" s="14"/>
      <c r="H1170" s="14">
        <v>1439217.7</v>
      </c>
      <c r="I1170" s="14">
        <v>3791725.5</v>
      </c>
      <c r="J1170" s="14">
        <v>2015657.3700000001</v>
      </c>
      <c r="K1170" s="14"/>
      <c r="L1170" s="14"/>
      <c r="M1170" s="14"/>
      <c r="N1170" s="14"/>
      <c r="O1170" s="14"/>
      <c r="P1170" s="14"/>
      <c r="Q1170" s="14"/>
      <c r="R1170" s="14"/>
      <c r="S1170" s="14"/>
      <c r="T1170" s="14"/>
      <c r="U1170" s="14"/>
      <c r="V1170" s="14"/>
      <c r="W1170" s="14"/>
      <c r="X1170" s="12" t="s">
        <v>1245</v>
      </c>
      <c r="Y1170" s="13" t="s">
        <v>71</v>
      </c>
    </row>
    <row r="1171" ht="25.5" hidden="1">
      <c r="A1171" s="12" t="s">
        <v>47</v>
      </c>
      <c r="B1171" s="13" t="s">
        <v>162</v>
      </c>
      <c r="C1171" s="13" t="s">
        <v>921</v>
      </c>
      <c r="D1171" s="14">
        <f t="shared" si="166"/>
        <v>9711287.8000000007</v>
      </c>
      <c r="E1171" s="14"/>
      <c r="F1171" s="14"/>
      <c r="G1171" s="14"/>
      <c r="H1171" s="14"/>
      <c r="I1171" s="14"/>
      <c r="J1171" s="14"/>
      <c r="K1171" s="14"/>
      <c r="L1171" s="14"/>
      <c r="M1171" s="14"/>
      <c r="N1171" s="14"/>
      <c r="O1171" s="14">
        <v>9711287.8000000007</v>
      </c>
      <c r="P1171" s="14"/>
      <c r="Q1171" s="14"/>
      <c r="R1171" s="14"/>
      <c r="S1171" s="14"/>
      <c r="T1171" s="14"/>
      <c r="U1171" s="14"/>
      <c r="V1171" s="14"/>
      <c r="W1171" s="14"/>
      <c r="X1171" s="12" t="s">
        <v>1245</v>
      </c>
      <c r="Y1171" s="13" t="s">
        <v>74</v>
      </c>
    </row>
    <row r="1172" ht="25.5" hidden="1">
      <c r="A1172" s="12" t="s">
        <v>48</v>
      </c>
      <c r="B1172" s="13" t="s">
        <v>162</v>
      </c>
      <c r="C1172" s="13" t="s">
        <v>166</v>
      </c>
      <c r="D1172" s="14">
        <f t="shared" si="166"/>
        <v>15201286.210000001</v>
      </c>
      <c r="E1172" s="14"/>
      <c r="F1172" s="14"/>
      <c r="G1172" s="14"/>
      <c r="H1172" s="14"/>
      <c r="I1172" s="14"/>
      <c r="J1172" s="14"/>
      <c r="K1172" s="14"/>
      <c r="L1172" s="14"/>
      <c r="M1172" s="14"/>
      <c r="N1172" s="14"/>
      <c r="O1172" s="14">
        <v>15201286.210000001</v>
      </c>
      <c r="P1172" s="14"/>
      <c r="Q1172" s="14"/>
      <c r="R1172" s="14"/>
      <c r="S1172" s="14"/>
      <c r="T1172" s="14"/>
      <c r="U1172" s="14"/>
      <c r="V1172" s="14"/>
      <c r="W1172" s="14"/>
      <c r="X1172" s="12" t="s">
        <v>1245</v>
      </c>
      <c r="Y1172" s="13" t="s">
        <v>74</v>
      </c>
    </row>
    <row r="1173" ht="25.5" hidden="1">
      <c r="A1173" s="12" t="s">
        <v>49</v>
      </c>
      <c r="B1173" s="13" t="s">
        <v>162</v>
      </c>
      <c r="C1173" s="13" t="s">
        <v>1338</v>
      </c>
      <c r="D1173" s="14">
        <f t="shared" si="166"/>
        <v>12643382.399999999</v>
      </c>
      <c r="E1173" s="14">
        <v>545542.14000000001</v>
      </c>
      <c r="F1173" s="14">
        <v>6190888.4400000004</v>
      </c>
      <c r="G1173" s="14"/>
      <c r="H1173" s="14">
        <v>278445.96999999997</v>
      </c>
      <c r="I1173" s="14">
        <v>858767.14000000001</v>
      </c>
      <c r="J1173" s="14">
        <v>475129.15999999997</v>
      </c>
      <c r="K1173" s="14"/>
      <c r="L1173" s="14"/>
      <c r="M1173" s="14"/>
      <c r="N1173" s="14"/>
      <c r="O1173" s="14">
        <v>4294609.5499999998</v>
      </c>
      <c r="P1173" s="14"/>
      <c r="Q1173" s="14"/>
      <c r="R1173" s="14"/>
      <c r="S1173" s="14"/>
      <c r="T1173" s="14"/>
      <c r="U1173" s="14"/>
      <c r="V1173" s="14"/>
      <c r="W1173" s="14"/>
      <c r="X1173" s="12" t="s">
        <v>1245</v>
      </c>
      <c r="Y1173" s="13" t="s">
        <v>74</v>
      </c>
    </row>
    <row r="1174" ht="25.5" hidden="1">
      <c r="A1174" s="12" t="s">
        <v>50</v>
      </c>
      <c r="B1174" s="13" t="s">
        <v>162</v>
      </c>
      <c r="C1174" s="13" t="s">
        <v>1339</v>
      </c>
      <c r="D1174" s="14">
        <f t="shared" si="166"/>
        <v>4453108.0300000003</v>
      </c>
      <c r="E1174" s="14"/>
      <c r="F1174" s="14"/>
      <c r="G1174" s="14"/>
      <c r="H1174" s="14"/>
      <c r="I1174" s="14"/>
      <c r="J1174" s="14"/>
      <c r="K1174" s="14"/>
      <c r="L1174" s="14"/>
      <c r="M1174" s="14"/>
      <c r="N1174" s="14"/>
      <c r="O1174" s="14">
        <v>4453108.0300000003</v>
      </c>
      <c r="P1174" s="14"/>
      <c r="Q1174" s="14"/>
      <c r="R1174" s="14"/>
      <c r="S1174" s="14"/>
      <c r="T1174" s="14"/>
      <c r="U1174" s="14"/>
      <c r="V1174" s="14"/>
      <c r="W1174" s="14"/>
      <c r="X1174" s="12" t="s">
        <v>1245</v>
      </c>
      <c r="Y1174" s="13" t="s">
        <v>74</v>
      </c>
    </row>
    <row r="1175" ht="25.5" hidden="1">
      <c r="A1175" s="12" t="s">
        <v>51</v>
      </c>
      <c r="B1175" s="13" t="s">
        <v>162</v>
      </c>
      <c r="C1175" s="13" t="s">
        <v>168</v>
      </c>
      <c r="D1175" s="14">
        <f t="shared" si="166"/>
        <v>21279625.550000001</v>
      </c>
      <c r="E1175" s="14">
        <v>1723306.1799999999</v>
      </c>
      <c r="F1175" s="14">
        <v>19556319.370000001</v>
      </c>
      <c r="G1175" s="14"/>
      <c r="H1175" s="14"/>
      <c r="I1175" s="14"/>
      <c r="J1175" s="14"/>
      <c r="K1175" s="14"/>
      <c r="L1175" s="14"/>
      <c r="M1175" s="14"/>
      <c r="N1175" s="14"/>
      <c r="O1175" s="14"/>
      <c r="P1175" s="14"/>
      <c r="Q1175" s="14"/>
      <c r="R1175" s="14"/>
      <c r="S1175" s="14"/>
      <c r="T1175" s="14"/>
      <c r="U1175" s="14"/>
      <c r="V1175" s="14"/>
      <c r="W1175" s="14"/>
      <c r="X1175" s="12" t="s">
        <v>1245</v>
      </c>
      <c r="Y1175" s="13" t="s">
        <v>74</v>
      </c>
    </row>
    <row r="1176" ht="25.5" hidden="1">
      <c r="A1176" s="12" t="s">
        <v>52</v>
      </c>
      <c r="B1176" s="13" t="s">
        <v>162</v>
      </c>
      <c r="C1176" s="13" t="s">
        <v>170</v>
      </c>
      <c r="D1176" s="14">
        <f t="shared" si="166"/>
        <v>3749188.3100000001</v>
      </c>
      <c r="E1176" s="14"/>
      <c r="F1176" s="14"/>
      <c r="G1176" s="14"/>
      <c r="H1176" s="14"/>
      <c r="I1176" s="14"/>
      <c r="J1176" s="14"/>
      <c r="K1176" s="14"/>
      <c r="L1176" s="14"/>
      <c r="M1176" s="14"/>
      <c r="N1176" s="14"/>
      <c r="O1176" s="14">
        <v>3749188.3100000001</v>
      </c>
      <c r="P1176" s="14"/>
      <c r="Q1176" s="14"/>
      <c r="R1176" s="14"/>
      <c r="S1176" s="14"/>
      <c r="T1176" s="14"/>
      <c r="U1176" s="14"/>
      <c r="V1176" s="14"/>
      <c r="W1176" s="14"/>
      <c r="X1176" s="12" t="s">
        <v>1245</v>
      </c>
      <c r="Y1176" s="13" t="s">
        <v>74</v>
      </c>
    </row>
    <row r="1177" ht="25.5" hidden="1">
      <c r="A1177" s="12" t="s">
        <v>53</v>
      </c>
      <c r="B1177" s="13" t="s">
        <v>162</v>
      </c>
      <c r="C1177" s="13" t="s">
        <v>171</v>
      </c>
      <c r="D1177" s="14">
        <f t="shared" si="166"/>
        <v>10191846.579999998</v>
      </c>
      <c r="E1177" s="14">
        <v>665975.93000000005</v>
      </c>
      <c r="F1177" s="14">
        <v>7557587.96</v>
      </c>
      <c r="G1177" s="14"/>
      <c r="H1177" s="14">
        <v>339915.65999999997</v>
      </c>
      <c r="I1177" s="14">
        <v>1048348.4300000001</v>
      </c>
      <c r="J1177" s="14">
        <v>580018.59999999998</v>
      </c>
      <c r="K1177" s="14"/>
      <c r="L1177" s="14"/>
      <c r="M1177" s="14"/>
      <c r="N1177" s="14"/>
      <c r="O1177" s="14"/>
      <c r="P1177" s="14"/>
      <c r="Q1177" s="14"/>
      <c r="R1177" s="14"/>
      <c r="S1177" s="14"/>
      <c r="T1177" s="14"/>
      <c r="U1177" s="14"/>
      <c r="V1177" s="14"/>
      <c r="W1177" s="14"/>
      <c r="X1177" s="12" t="s">
        <v>1245</v>
      </c>
      <c r="Y1177" s="13" t="s">
        <v>74</v>
      </c>
    </row>
    <row r="1178" ht="25.5" hidden="1">
      <c r="A1178" s="12" t="s">
        <v>54</v>
      </c>
      <c r="B1178" s="13" t="s">
        <v>162</v>
      </c>
      <c r="C1178" s="13" t="s">
        <v>172</v>
      </c>
      <c r="D1178" s="14">
        <f t="shared" si="166"/>
        <v>9261813.6799999997</v>
      </c>
      <c r="E1178" s="14">
        <v>605203.87</v>
      </c>
      <c r="F1178" s="14">
        <v>6867938.1100000003</v>
      </c>
      <c r="G1178" s="14"/>
      <c r="H1178" s="14">
        <v>308897.46000000002</v>
      </c>
      <c r="I1178" s="14">
        <v>952683.87</v>
      </c>
      <c r="J1178" s="14">
        <v>527090.37</v>
      </c>
      <c r="K1178" s="14"/>
      <c r="L1178" s="14"/>
      <c r="M1178" s="14"/>
      <c r="N1178" s="14"/>
      <c r="O1178" s="14"/>
      <c r="P1178" s="14"/>
      <c r="Q1178" s="14"/>
      <c r="R1178" s="14"/>
      <c r="S1178" s="14"/>
      <c r="T1178" s="14"/>
      <c r="U1178" s="14"/>
      <c r="V1178" s="14"/>
      <c r="W1178" s="14"/>
      <c r="X1178" s="12" t="s">
        <v>1245</v>
      </c>
      <c r="Y1178" s="13" t="s">
        <v>74</v>
      </c>
    </row>
    <row r="1179" ht="25.5" hidden="1">
      <c r="A1179" s="12" t="s">
        <v>55</v>
      </c>
      <c r="B1179" s="13" t="s">
        <v>162</v>
      </c>
      <c r="C1179" s="13" t="s">
        <v>173</v>
      </c>
      <c r="D1179" s="14">
        <f t="shared" si="166"/>
        <v>11082259.199999999</v>
      </c>
      <c r="E1179" s="14">
        <v>478182.12</v>
      </c>
      <c r="F1179" s="14">
        <v>5426477.5199999996</v>
      </c>
      <c r="G1179" s="14"/>
      <c r="H1179" s="14">
        <v>244065.26000000001</v>
      </c>
      <c r="I1179" s="14">
        <v>752732.12</v>
      </c>
      <c r="J1179" s="14">
        <v>416463.28000000003</v>
      </c>
      <c r="K1179" s="14"/>
      <c r="L1179" s="14"/>
      <c r="M1179" s="14"/>
      <c r="N1179" s="14"/>
      <c r="O1179" s="14">
        <v>3764338.8999999999</v>
      </c>
      <c r="P1179" s="14"/>
      <c r="Q1179" s="14"/>
      <c r="R1179" s="14"/>
      <c r="S1179" s="14"/>
      <c r="T1179" s="14"/>
      <c r="U1179" s="14"/>
      <c r="V1179" s="14"/>
      <c r="W1179" s="14"/>
      <c r="X1179" s="12" t="s">
        <v>1245</v>
      </c>
      <c r="Y1179" s="13" t="s">
        <v>74</v>
      </c>
    </row>
    <row r="1180" ht="25.5" hidden="1">
      <c r="A1180" s="12" t="s">
        <v>56</v>
      </c>
      <c r="B1180" s="13" t="s">
        <v>162</v>
      </c>
      <c r="C1180" s="13" t="s">
        <v>175</v>
      </c>
      <c r="D1180" s="14">
        <f t="shared" si="166"/>
        <v>7051060.7300000004</v>
      </c>
      <c r="E1180" s="14"/>
      <c r="F1180" s="14">
        <v>7051060.7300000004</v>
      </c>
      <c r="G1180" s="14"/>
      <c r="H1180" s="14"/>
      <c r="I1180" s="14"/>
      <c r="J1180" s="14"/>
      <c r="K1180" s="14"/>
      <c r="L1180" s="14"/>
      <c r="M1180" s="14"/>
      <c r="N1180" s="14"/>
      <c r="O1180" s="14"/>
      <c r="P1180" s="14"/>
      <c r="Q1180" s="14"/>
      <c r="R1180" s="14"/>
      <c r="S1180" s="14"/>
      <c r="T1180" s="14"/>
      <c r="U1180" s="14"/>
      <c r="V1180" s="14"/>
      <c r="W1180" s="14"/>
      <c r="X1180" s="12" t="s">
        <v>1245</v>
      </c>
      <c r="Y1180" s="13" t="s">
        <v>74</v>
      </c>
    </row>
    <row r="1181" ht="25.5" hidden="1">
      <c r="A1181" s="12" t="s">
        <v>57</v>
      </c>
      <c r="B1181" s="13" t="s">
        <v>162</v>
      </c>
      <c r="C1181" s="13" t="s">
        <v>924</v>
      </c>
      <c r="D1181" s="14">
        <f t="shared" si="166"/>
        <v>629409.06999999995</v>
      </c>
      <c r="E1181" s="14">
        <v>629409.06999999995</v>
      </c>
      <c r="F1181" s="14"/>
      <c r="G1181" s="14"/>
      <c r="H1181" s="14"/>
      <c r="I1181" s="14"/>
      <c r="J1181" s="14"/>
      <c r="K1181" s="14"/>
      <c r="L1181" s="14"/>
      <c r="M1181" s="14"/>
      <c r="N1181" s="14"/>
      <c r="O1181" s="14"/>
      <c r="P1181" s="14"/>
      <c r="Q1181" s="14"/>
      <c r="R1181" s="14"/>
      <c r="S1181" s="14"/>
      <c r="T1181" s="14"/>
      <c r="U1181" s="14"/>
      <c r="V1181" s="14"/>
      <c r="W1181" s="14"/>
      <c r="X1181" s="12" t="s">
        <v>1245</v>
      </c>
      <c r="Y1181" s="13" t="s">
        <v>74</v>
      </c>
    </row>
    <row r="1182" ht="25.5" hidden="1">
      <c r="A1182" s="12" t="s">
        <v>58</v>
      </c>
      <c r="B1182" s="13" t="s">
        <v>162</v>
      </c>
      <c r="C1182" s="13" t="s">
        <v>176</v>
      </c>
      <c r="D1182" s="14">
        <f t="shared" si="166"/>
        <v>5325432.3899999997</v>
      </c>
      <c r="E1182" s="14"/>
      <c r="F1182" s="14"/>
      <c r="G1182" s="14"/>
      <c r="H1182" s="14"/>
      <c r="I1182" s="14"/>
      <c r="J1182" s="14"/>
      <c r="K1182" s="14"/>
      <c r="L1182" s="14"/>
      <c r="M1182" s="14"/>
      <c r="N1182" s="14"/>
      <c r="O1182" s="14">
        <v>5325432.3899999997</v>
      </c>
      <c r="P1182" s="14"/>
      <c r="Q1182" s="14"/>
      <c r="R1182" s="14"/>
      <c r="S1182" s="14"/>
      <c r="T1182" s="14"/>
      <c r="U1182" s="14"/>
      <c r="V1182" s="14"/>
      <c r="W1182" s="14"/>
      <c r="X1182" s="12" t="s">
        <v>1245</v>
      </c>
      <c r="Y1182" s="13" t="s">
        <v>74</v>
      </c>
    </row>
    <row r="1183" ht="25.5" hidden="1">
      <c r="A1183" s="12" t="s">
        <v>59</v>
      </c>
      <c r="B1183" s="13" t="s">
        <v>162</v>
      </c>
      <c r="C1183" s="13" t="s">
        <v>1340</v>
      </c>
      <c r="D1183" s="14">
        <f t="shared" si="166"/>
        <v>9046580.7299999986</v>
      </c>
      <c r="E1183" s="14">
        <v>591139.68999999994</v>
      </c>
      <c r="F1183" s="14">
        <v>6708335.8300000001</v>
      </c>
      <c r="G1183" s="14"/>
      <c r="H1183" s="14">
        <v>301719.07000000001</v>
      </c>
      <c r="I1183" s="14">
        <v>930544.68999999994</v>
      </c>
      <c r="J1183" s="14">
        <v>514841.45000000001</v>
      </c>
      <c r="K1183" s="14"/>
      <c r="L1183" s="14"/>
      <c r="M1183" s="14"/>
      <c r="N1183" s="14"/>
      <c r="O1183" s="14"/>
      <c r="P1183" s="14"/>
      <c r="Q1183" s="14"/>
      <c r="R1183" s="14"/>
      <c r="S1183" s="14"/>
      <c r="T1183" s="14"/>
      <c r="U1183" s="14"/>
      <c r="V1183" s="14"/>
      <c r="W1183" s="14"/>
      <c r="X1183" s="12" t="s">
        <v>1245</v>
      </c>
      <c r="Y1183" s="13" t="s">
        <v>74</v>
      </c>
    </row>
    <row r="1184" ht="25.5" hidden="1">
      <c r="A1184" s="12" t="s">
        <v>60</v>
      </c>
      <c r="B1184" s="13" t="s">
        <v>162</v>
      </c>
      <c r="C1184" s="13" t="s">
        <v>1341</v>
      </c>
      <c r="D1184" s="14">
        <f t="shared" si="166"/>
        <v>9120213.0499999989</v>
      </c>
      <c r="E1184" s="14">
        <v>595951.12</v>
      </c>
      <c r="F1184" s="14">
        <v>6762936.6100000003</v>
      </c>
      <c r="G1184" s="14"/>
      <c r="H1184" s="14">
        <v>304174.83000000002</v>
      </c>
      <c r="I1184" s="14">
        <v>938118.62</v>
      </c>
      <c r="J1184" s="14">
        <v>519031.87</v>
      </c>
      <c r="K1184" s="14"/>
      <c r="L1184" s="14"/>
      <c r="M1184" s="14"/>
      <c r="N1184" s="14"/>
      <c r="O1184" s="14"/>
      <c r="P1184" s="14"/>
      <c r="Q1184" s="14"/>
      <c r="R1184" s="14"/>
      <c r="S1184" s="14"/>
      <c r="T1184" s="14"/>
      <c r="U1184" s="14"/>
      <c r="V1184" s="14"/>
      <c r="W1184" s="14"/>
      <c r="X1184" s="12" t="s">
        <v>1245</v>
      </c>
      <c r="Y1184" s="13" t="s">
        <v>74</v>
      </c>
    </row>
    <row r="1185" ht="25.5" hidden="1">
      <c r="A1185" s="12" t="s">
        <v>61</v>
      </c>
      <c r="B1185" s="13" t="s">
        <v>162</v>
      </c>
      <c r="C1185" s="13" t="s">
        <v>925</v>
      </c>
      <c r="D1185" s="14">
        <f t="shared" si="166"/>
        <v>3970620.0099999998</v>
      </c>
      <c r="E1185" s="14"/>
      <c r="F1185" s="14"/>
      <c r="G1185" s="14"/>
      <c r="H1185" s="14"/>
      <c r="I1185" s="14"/>
      <c r="J1185" s="14"/>
      <c r="K1185" s="14"/>
      <c r="L1185" s="14"/>
      <c r="M1185" s="14"/>
      <c r="N1185" s="14"/>
      <c r="O1185" s="14">
        <v>3970620.0099999998</v>
      </c>
      <c r="P1185" s="14"/>
      <c r="Q1185" s="14"/>
      <c r="R1185" s="14"/>
      <c r="S1185" s="14"/>
      <c r="T1185" s="14"/>
      <c r="U1185" s="14"/>
      <c r="V1185" s="14"/>
      <c r="W1185" s="14"/>
      <c r="X1185" s="12" t="s">
        <v>1245</v>
      </c>
      <c r="Y1185" s="13" t="s">
        <v>74</v>
      </c>
    </row>
    <row r="1186" ht="25.5" hidden="1">
      <c r="A1186" s="12" t="s">
        <v>62</v>
      </c>
      <c r="B1186" s="13" t="s">
        <v>162</v>
      </c>
      <c r="C1186" s="13" t="s">
        <v>1342</v>
      </c>
      <c r="D1186" s="14">
        <f t="shared" si="166"/>
        <v>3928081.8199999998</v>
      </c>
      <c r="E1186" s="14"/>
      <c r="F1186" s="14"/>
      <c r="G1186" s="14"/>
      <c r="H1186" s="14"/>
      <c r="I1186" s="14"/>
      <c r="J1186" s="14"/>
      <c r="K1186" s="14"/>
      <c r="L1186" s="14"/>
      <c r="M1186" s="14"/>
      <c r="N1186" s="14"/>
      <c r="O1186" s="14">
        <v>3928081.8199999998</v>
      </c>
      <c r="P1186" s="14"/>
      <c r="Q1186" s="14"/>
      <c r="R1186" s="14"/>
      <c r="S1186" s="14"/>
      <c r="T1186" s="14"/>
      <c r="U1186" s="14"/>
      <c r="V1186" s="14"/>
      <c r="W1186" s="14"/>
      <c r="X1186" s="12" t="s">
        <v>1245</v>
      </c>
      <c r="Y1186" s="13" t="s">
        <v>74</v>
      </c>
    </row>
    <row r="1187" ht="25.5" hidden="1">
      <c r="A1187" s="12" t="s">
        <v>63</v>
      </c>
      <c r="B1187" s="13" t="s">
        <v>162</v>
      </c>
      <c r="C1187" s="13" t="s">
        <v>1343</v>
      </c>
      <c r="D1187" s="14">
        <f t="shared" si="166"/>
        <v>578471.35999999999</v>
      </c>
      <c r="E1187" s="14"/>
      <c r="F1187" s="14"/>
      <c r="G1187" s="14"/>
      <c r="H1187" s="14"/>
      <c r="I1187" s="14"/>
      <c r="J1187" s="14">
        <v>578471.35999999999</v>
      </c>
      <c r="K1187" s="14"/>
      <c r="L1187" s="14"/>
      <c r="M1187" s="14"/>
      <c r="N1187" s="14"/>
      <c r="O1187" s="14"/>
      <c r="P1187" s="14"/>
      <c r="Q1187" s="14"/>
      <c r="R1187" s="14"/>
      <c r="S1187" s="14"/>
      <c r="T1187" s="14"/>
      <c r="U1187" s="14"/>
      <c r="V1187" s="14"/>
      <c r="W1187" s="14"/>
      <c r="X1187" s="12" t="s">
        <v>1245</v>
      </c>
      <c r="Y1187" s="13" t="s">
        <v>74</v>
      </c>
    </row>
    <row r="1188" ht="25.5" hidden="1">
      <c r="A1188" s="12" t="s">
        <v>64</v>
      </c>
      <c r="B1188" s="13" t="s">
        <v>162</v>
      </c>
      <c r="C1188" s="13" t="s">
        <v>1344</v>
      </c>
      <c r="D1188" s="14">
        <f t="shared" si="166"/>
        <v>6968293.0499999998</v>
      </c>
      <c r="E1188" s="14"/>
      <c r="F1188" s="14"/>
      <c r="G1188" s="14"/>
      <c r="H1188" s="14"/>
      <c r="I1188" s="14"/>
      <c r="J1188" s="14"/>
      <c r="K1188" s="14"/>
      <c r="L1188" s="14"/>
      <c r="M1188" s="14"/>
      <c r="N1188" s="14">
        <v>6968293.0499999998</v>
      </c>
      <c r="O1188" s="14"/>
      <c r="P1188" s="14"/>
      <c r="Q1188" s="14"/>
      <c r="R1188" s="14"/>
      <c r="S1188" s="14"/>
      <c r="T1188" s="14"/>
      <c r="U1188" s="14"/>
      <c r="V1188" s="14"/>
      <c r="W1188" s="14"/>
      <c r="X1188" s="12" t="s">
        <v>1245</v>
      </c>
      <c r="Y1188" s="13" t="s">
        <v>74</v>
      </c>
    </row>
    <row r="1189" ht="25.5" hidden="1">
      <c r="A1189" s="12" t="s">
        <v>65</v>
      </c>
      <c r="B1189" s="13" t="s">
        <v>162</v>
      </c>
      <c r="C1189" s="13" t="s">
        <v>178</v>
      </c>
      <c r="D1189" s="14">
        <f t="shared" si="166"/>
        <v>6228677.3600000003</v>
      </c>
      <c r="E1189" s="14">
        <v>484399.96999999997</v>
      </c>
      <c r="F1189" s="14">
        <v>5497038.5300000003</v>
      </c>
      <c r="G1189" s="14"/>
      <c r="H1189" s="14">
        <v>247238.85999999999</v>
      </c>
      <c r="I1189" s="14"/>
      <c r="J1189" s="14"/>
      <c r="K1189" s="14"/>
      <c r="L1189" s="14"/>
      <c r="M1189" s="14"/>
      <c r="N1189" s="14"/>
      <c r="O1189" s="14"/>
      <c r="P1189" s="14"/>
      <c r="Q1189" s="14"/>
      <c r="R1189" s="14"/>
      <c r="S1189" s="14"/>
      <c r="T1189" s="14"/>
      <c r="U1189" s="14"/>
      <c r="V1189" s="14"/>
      <c r="W1189" s="14"/>
      <c r="X1189" s="12" t="s">
        <v>1245</v>
      </c>
      <c r="Y1189" s="13" t="s">
        <v>74</v>
      </c>
    </row>
    <row r="1190" ht="25.5" hidden="1">
      <c r="A1190" s="12" t="s">
        <v>188</v>
      </c>
      <c r="B1190" s="13" t="s">
        <v>162</v>
      </c>
      <c r="C1190" s="13" t="s">
        <v>1345</v>
      </c>
      <c r="D1190" s="14">
        <f t="shared" si="166"/>
        <v>755402.35999999999</v>
      </c>
      <c r="E1190" s="14"/>
      <c r="F1190" s="14"/>
      <c r="G1190" s="14"/>
      <c r="H1190" s="14">
        <v>755402.35999999999</v>
      </c>
      <c r="I1190" s="14"/>
      <c r="J1190" s="14"/>
      <c r="K1190" s="14"/>
      <c r="L1190" s="14"/>
      <c r="M1190" s="14"/>
      <c r="N1190" s="14"/>
      <c r="O1190" s="14"/>
      <c r="P1190" s="14"/>
      <c r="Q1190" s="14"/>
      <c r="R1190" s="14"/>
      <c r="S1190" s="14"/>
      <c r="T1190" s="14"/>
      <c r="U1190" s="14"/>
      <c r="V1190" s="14"/>
      <c r="W1190" s="14"/>
      <c r="X1190" s="12" t="s">
        <v>1245</v>
      </c>
      <c r="Y1190" s="13" t="s">
        <v>71</v>
      </c>
    </row>
    <row r="1191" ht="25.5" hidden="1">
      <c r="A1191" s="12" t="s">
        <v>190</v>
      </c>
      <c r="B1191" s="13" t="s">
        <v>162</v>
      </c>
      <c r="C1191" s="13" t="s">
        <v>1346</v>
      </c>
      <c r="D1191" s="14">
        <f t="shared" si="166"/>
        <v>6576896.2300000004</v>
      </c>
      <c r="E1191" s="14"/>
      <c r="F1191" s="14"/>
      <c r="G1191" s="14"/>
      <c r="H1191" s="14"/>
      <c r="I1191" s="14"/>
      <c r="J1191" s="14">
        <v>603877.65000000002</v>
      </c>
      <c r="K1191" s="14"/>
      <c r="L1191" s="14"/>
      <c r="M1191" s="14"/>
      <c r="N1191" s="14">
        <v>5973018.5800000001</v>
      </c>
      <c r="O1191" s="14"/>
      <c r="P1191" s="14"/>
      <c r="Q1191" s="14"/>
      <c r="R1191" s="14"/>
      <c r="S1191" s="14"/>
      <c r="T1191" s="14"/>
      <c r="U1191" s="14"/>
      <c r="V1191" s="14"/>
      <c r="W1191" s="14"/>
      <c r="X1191" s="12" t="s">
        <v>1245</v>
      </c>
      <c r="Y1191" s="13" t="s">
        <v>74</v>
      </c>
    </row>
    <row r="1192" ht="25.5" hidden="1">
      <c r="A1192" s="12" t="s">
        <v>192</v>
      </c>
      <c r="B1192" s="13" t="s">
        <v>162</v>
      </c>
      <c r="C1192" s="13" t="s">
        <v>181</v>
      </c>
      <c r="D1192" s="14">
        <f t="shared" si="166"/>
        <v>15222633.600000001</v>
      </c>
      <c r="E1192" s="14">
        <v>994707.64000000001</v>
      </c>
      <c r="F1192" s="14">
        <v>11288081.26</v>
      </c>
      <c r="G1192" s="14"/>
      <c r="H1192" s="14">
        <v>507701.08000000002</v>
      </c>
      <c r="I1192" s="14">
        <v>1565822.6399999999</v>
      </c>
      <c r="J1192" s="14">
        <v>866320.97999999998</v>
      </c>
      <c r="K1192" s="14"/>
      <c r="L1192" s="14"/>
      <c r="M1192" s="14"/>
      <c r="N1192" s="14"/>
      <c r="O1192" s="14"/>
      <c r="P1192" s="14"/>
      <c r="Q1192" s="14"/>
      <c r="R1192" s="14"/>
      <c r="S1192" s="14"/>
      <c r="T1192" s="14"/>
      <c r="U1192" s="14"/>
      <c r="V1192" s="14"/>
      <c r="W1192" s="14"/>
      <c r="X1192" s="12" t="s">
        <v>1245</v>
      </c>
      <c r="Y1192" s="13" t="s">
        <v>74</v>
      </c>
    </row>
    <row r="1193" ht="25.5" hidden="1">
      <c r="A1193" s="12" t="s">
        <v>194</v>
      </c>
      <c r="B1193" s="13" t="s">
        <v>162</v>
      </c>
      <c r="C1193" s="13" t="s">
        <v>1347</v>
      </c>
      <c r="D1193" s="14">
        <f t="shared" si="166"/>
        <v>3894364.71</v>
      </c>
      <c r="E1193" s="14"/>
      <c r="F1193" s="14">
        <v>3471769.6000000001</v>
      </c>
      <c r="G1193" s="14"/>
      <c r="H1193" s="14">
        <v>156148.87</v>
      </c>
      <c r="I1193" s="14"/>
      <c r="J1193" s="14">
        <v>266446.23999999999</v>
      </c>
      <c r="K1193" s="14"/>
      <c r="L1193" s="14"/>
      <c r="M1193" s="14"/>
      <c r="N1193" s="14"/>
      <c r="O1193" s="14"/>
      <c r="P1193" s="14"/>
      <c r="Q1193" s="14"/>
      <c r="R1193" s="14"/>
      <c r="S1193" s="14"/>
      <c r="T1193" s="14"/>
      <c r="U1193" s="14"/>
      <c r="V1193" s="14"/>
      <c r="W1193" s="14"/>
      <c r="X1193" s="12" t="s">
        <v>1245</v>
      </c>
      <c r="Y1193" s="13" t="s">
        <v>74</v>
      </c>
    </row>
    <row r="1194" ht="25.5" hidden="1">
      <c r="A1194" s="12" t="s">
        <v>196</v>
      </c>
      <c r="B1194" s="13" t="s">
        <v>162</v>
      </c>
      <c r="C1194" s="13" t="s">
        <v>1348</v>
      </c>
      <c r="D1194" s="14">
        <f t="shared" si="166"/>
        <v>3906614.1099999999</v>
      </c>
      <c r="E1194" s="14"/>
      <c r="F1194" s="14">
        <v>3482689.75</v>
      </c>
      <c r="G1194" s="14"/>
      <c r="H1194" s="14">
        <v>156640.03</v>
      </c>
      <c r="I1194" s="14"/>
      <c r="J1194" s="14">
        <v>267284.33000000002</v>
      </c>
      <c r="K1194" s="14"/>
      <c r="L1194" s="14"/>
      <c r="M1194" s="14"/>
      <c r="N1194" s="14"/>
      <c r="O1194" s="14"/>
      <c r="P1194" s="14"/>
      <c r="Q1194" s="14"/>
      <c r="R1194" s="14"/>
      <c r="S1194" s="14"/>
      <c r="T1194" s="14"/>
      <c r="U1194" s="14"/>
      <c r="V1194" s="14"/>
      <c r="W1194" s="14"/>
      <c r="X1194" s="12" t="s">
        <v>1245</v>
      </c>
      <c r="Y1194" s="13" t="s">
        <v>74</v>
      </c>
    </row>
    <row r="1195" hidden="1">
      <c r="A1195" s="12" t="s">
        <v>198</v>
      </c>
      <c r="B1195" s="13" t="s">
        <v>162</v>
      </c>
      <c r="C1195" s="13" t="s">
        <v>932</v>
      </c>
      <c r="D1195" s="14">
        <f t="shared" si="166"/>
        <v>15252490.58</v>
      </c>
      <c r="E1195" s="14"/>
      <c r="F1195" s="14"/>
      <c r="G1195" s="14"/>
      <c r="H1195" s="14"/>
      <c r="I1195" s="14"/>
      <c r="J1195" s="14"/>
      <c r="K1195" s="14"/>
      <c r="L1195" s="14"/>
      <c r="M1195" s="14"/>
      <c r="N1195" s="14">
        <v>15252490.58</v>
      </c>
      <c r="O1195" s="14"/>
      <c r="P1195" s="14"/>
      <c r="Q1195" s="14"/>
      <c r="R1195" s="14"/>
      <c r="S1195" s="14"/>
      <c r="T1195" s="14"/>
      <c r="U1195" s="14"/>
      <c r="V1195" s="14"/>
      <c r="W1195" s="14"/>
      <c r="X1195" s="12" t="s">
        <v>1245</v>
      </c>
      <c r="Y1195" s="13" t="s">
        <v>71</v>
      </c>
    </row>
    <row r="1196" ht="25.5" hidden="1">
      <c r="A1196" s="12" t="s">
        <v>200</v>
      </c>
      <c r="B1196" s="13" t="s">
        <v>162</v>
      </c>
      <c r="C1196" s="13" t="s">
        <v>1349</v>
      </c>
      <c r="D1196" s="14">
        <f t="shared" si="166"/>
        <v>6555413.7999999998</v>
      </c>
      <c r="E1196" s="14"/>
      <c r="F1196" s="14"/>
      <c r="G1196" s="14"/>
      <c r="H1196" s="14"/>
      <c r="I1196" s="14"/>
      <c r="J1196" s="14"/>
      <c r="K1196" s="14"/>
      <c r="L1196" s="14"/>
      <c r="M1196" s="14"/>
      <c r="N1196" s="14">
        <v>6555413.7999999998</v>
      </c>
      <c r="O1196" s="14"/>
      <c r="P1196" s="14"/>
      <c r="Q1196" s="14"/>
      <c r="R1196" s="14"/>
      <c r="S1196" s="14"/>
      <c r="T1196" s="14"/>
      <c r="U1196" s="14"/>
      <c r="V1196" s="14"/>
      <c r="W1196" s="14"/>
      <c r="X1196" s="12" t="s">
        <v>1245</v>
      </c>
      <c r="Y1196" s="13" t="s">
        <v>74</v>
      </c>
    </row>
    <row r="1197" hidden="1">
      <c r="A1197" s="12" t="s">
        <v>202</v>
      </c>
      <c r="B1197" s="13" t="s">
        <v>162</v>
      </c>
      <c r="C1197" s="13" t="s">
        <v>1350</v>
      </c>
      <c r="D1197" s="14">
        <f t="shared" si="166"/>
        <v>16329951.529999999</v>
      </c>
      <c r="E1197" s="14"/>
      <c r="F1197" s="14">
        <v>5810629.5099999998</v>
      </c>
      <c r="G1197" s="14"/>
      <c r="H1197" s="14"/>
      <c r="I1197" s="14"/>
      <c r="J1197" s="14"/>
      <c r="K1197" s="14"/>
      <c r="L1197" s="14"/>
      <c r="M1197" s="14"/>
      <c r="N1197" s="14">
        <v>10519322.02</v>
      </c>
      <c r="O1197" s="14"/>
      <c r="P1197" s="14"/>
      <c r="Q1197" s="14"/>
      <c r="R1197" s="14"/>
      <c r="S1197" s="14"/>
      <c r="T1197" s="14"/>
      <c r="U1197" s="14"/>
      <c r="V1197" s="14"/>
      <c r="W1197" s="14"/>
      <c r="X1197" s="12" t="s">
        <v>1245</v>
      </c>
      <c r="Y1197" s="13" t="s">
        <v>74</v>
      </c>
    </row>
    <row r="1198" hidden="1">
      <c r="A1198" s="12" t="s">
        <v>260</v>
      </c>
      <c r="B1198" s="13" t="s">
        <v>162</v>
      </c>
      <c r="C1198" s="13" t="s">
        <v>1351</v>
      </c>
      <c r="D1198" s="14">
        <f t="shared" si="166"/>
        <v>8044155.21</v>
      </c>
      <c r="E1198" s="14">
        <v>312150.77000000002</v>
      </c>
      <c r="F1198" s="14">
        <v>3542330.6000000001</v>
      </c>
      <c r="G1198" s="14"/>
      <c r="H1198" s="14">
        <v>159322.48000000001</v>
      </c>
      <c r="I1198" s="14"/>
      <c r="J1198" s="14"/>
      <c r="K1198" s="14"/>
      <c r="L1198" s="14"/>
      <c r="M1198" s="14"/>
      <c r="N1198" s="14">
        <v>4030351.3599999999</v>
      </c>
      <c r="O1198" s="14"/>
      <c r="P1198" s="14"/>
      <c r="Q1198" s="14"/>
      <c r="R1198" s="14"/>
      <c r="S1198" s="14"/>
      <c r="T1198" s="14"/>
      <c r="U1198" s="14"/>
      <c r="V1198" s="14"/>
      <c r="W1198" s="14"/>
      <c r="X1198" s="12" t="s">
        <v>1245</v>
      </c>
      <c r="Y1198" s="13" t="s">
        <v>74</v>
      </c>
    </row>
    <row r="1199" ht="25.5" hidden="1">
      <c r="A1199" s="12" t="s">
        <v>262</v>
      </c>
      <c r="B1199" s="13" t="s">
        <v>162</v>
      </c>
      <c r="C1199" s="13" t="s">
        <v>1352</v>
      </c>
      <c r="D1199" s="14">
        <f t="shared" si="166"/>
        <v>14505003.32</v>
      </c>
      <c r="E1199" s="14"/>
      <c r="F1199" s="14"/>
      <c r="G1199" s="14"/>
      <c r="H1199" s="14"/>
      <c r="I1199" s="14"/>
      <c r="J1199" s="14"/>
      <c r="K1199" s="14"/>
      <c r="L1199" s="14"/>
      <c r="M1199" s="14"/>
      <c r="N1199" s="14"/>
      <c r="O1199" s="14">
        <v>14505003.32</v>
      </c>
      <c r="P1199" s="14"/>
      <c r="Q1199" s="14"/>
      <c r="R1199" s="14"/>
      <c r="S1199" s="14"/>
      <c r="T1199" s="14"/>
      <c r="U1199" s="14"/>
      <c r="V1199" s="14"/>
      <c r="W1199" s="14"/>
      <c r="X1199" s="12" t="s">
        <v>1245</v>
      </c>
      <c r="Y1199" s="13" t="s">
        <v>71</v>
      </c>
    </row>
    <row r="1200" ht="25.5" hidden="1">
      <c r="A1200" s="12" t="s">
        <v>264</v>
      </c>
      <c r="B1200" s="13" t="s">
        <v>162</v>
      </c>
      <c r="C1200" s="13" t="s">
        <v>1353</v>
      </c>
      <c r="D1200" s="14">
        <f t="shared" si="166"/>
        <v>3826689.4100000001</v>
      </c>
      <c r="E1200" s="14"/>
      <c r="F1200" s="14"/>
      <c r="G1200" s="14"/>
      <c r="H1200" s="14"/>
      <c r="I1200" s="14"/>
      <c r="J1200" s="14"/>
      <c r="K1200" s="14"/>
      <c r="L1200" s="14"/>
      <c r="M1200" s="14"/>
      <c r="N1200" s="14"/>
      <c r="O1200" s="14">
        <v>3826689.4100000001</v>
      </c>
      <c r="P1200" s="14"/>
      <c r="Q1200" s="14"/>
      <c r="R1200" s="14"/>
      <c r="S1200" s="14"/>
      <c r="T1200" s="14"/>
      <c r="U1200" s="14"/>
      <c r="V1200" s="14"/>
      <c r="W1200" s="14"/>
      <c r="X1200" s="12" t="s">
        <v>1245</v>
      </c>
      <c r="Y1200" s="13" t="s">
        <v>74</v>
      </c>
    </row>
    <row r="1201" ht="25.5" hidden="1">
      <c r="A1201" s="12" t="s">
        <v>266</v>
      </c>
      <c r="B1201" s="13" t="s">
        <v>162</v>
      </c>
      <c r="C1201" s="13" t="s">
        <v>1354</v>
      </c>
      <c r="D1201" s="14">
        <f t="shared" si="166"/>
        <v>10449965.200000001</v>
      </c>
      <c r="E1201" s="14">
        <v>289574.06</v>
      </c>
      <c r="F1201" s="14">
        <v>3286126.9399999999</v>
      </c>
      <c r="G1201" s="14"/>
      <c r="H1201" s="14">
        <v>147799.26999999999</v>
      </c>
      <c r="I1201" s="14">
        <v>455834.06</v>
      </c>
      <c r="J1201" s="14">
        <v>252198.82000000001</v>
      </c>
      <c r="K1201" s="14"/>
      <c r="L1201" s="14"/>
      <c r="M1201" s="14"/>
      <c r="N1201" s="14">
        <v>3738850.9700000002</v>
      </c>
      <c r="O1201" s="14">
        <v>2279581.0800000001</v>
      </c>
      <c r="P1201" s="14"/>
      <c r="Q1201" s="14"/>
      <c r="R1201" s="14"/>
      <c r="S1201" s="14"/>
      <c r="T1201" s="14"/>
      <c r="U1201" s="14"/>
      <c r="V1201" s="14"/>
      <c r="W1201" s="14"/>
      <c r="X1201" s="12" t="s">
        <v>1245</v>
      </c>
      <c r="Y1201" s="13" t="s">
        <v>74</v>
      </c>
    </row>
    <row r="1202" hidden="1">
      <c r="A1202" s="12" t="s">
        <v>268</v>
      </c>
      <c r="B1202" s="13" t="s">
        <v>162</v>
      </c>
      <c r="C1202" s="13" t="s">
        <v>184</v>
      </c>
      <c r="D1202" s="14">
        <f t="shared" si="166"/>
        <v>121244.33</v>
      </c>
      <c r="E1202" s="14"/>
      <c r="F1202" s="14"/>
      <c r="G1202" s="14"/>
      <c r="H1202" s="14"/>
      <c r="I1202" s="14"/>
      <c r="J1202" s="14"/>
      <c r="K1202" s="14"/>
      <c r="L1202" s="14"/>
      <c r="M1202" s="14"/>
      <c r="N1202" s="14"/>
      <c r="O1202" s="14"/>
      <c r="P1202" s="14"/>
      <c r="Q1202" s="14"/>
      <c r="R1202" s="14"/>
      <c r="S1202" s="14"/>
      <c r="T1202" s="14"/>
      <c r="U1202" s="14"/>
      <c r="V1202" s="14">
        <v>121244.33</v>
      </c>
      <c r="W1202" s="14"/>
      <c r="X1202" s="12" t="s">
        <v>1245</v>
      </c>
      <c r="Y1202" s="13" t="s">
        <v>71</v>
      </c>
    </row>
    <row r="1203" hidden="1">
      <c r="A1203" s="12" t="s">
        <v>270</v>
      </c>
      <c r="B1203" s="13" t="s">
        <v>162</v>
      </c>
      <c r="C1203" s="13" t="s">
        <v>185</v>
      </c>
      <c r="D1203" s="14">
        <f t="shared" si="166"/>
        <v>107941.5</v>
      </c>
      <c r="E1203" s="14"/>
      <c r="F1203" s="14"/>
      <c r="G1203" s="14"/>
      <c r="H1203" s="14"/>
      <c r="I1203" s="14"/>
      <c r="J1203" s="14"/>
      <c r="K1203" s="14"/>
      <c r="L1203" s="14"/>
      <c r="M1203" s="14"/>
      <c r="N1203" s="14"/>
      <c r="O1203" s="14"/>
      <c r="P1203" s="14"/>
      <c r="Q1203" s="14"/>
      <c r="R1203" s="14"/>
      <c r="S1203" s="14"/>
      <c r="T1203" s="14"/>
      <c r="U1203" s="14"/>
      <c r="V1203" s="14">
        <v>107941.5</v>
      </c>
      <c r="W1203" s="14"/>
      <c r="X1203" s="12" t="s">
        <v>1245</v>
      </c>
      <c r="Y1203" s="13" t="s">
        <v>71</v>
      </c>
    </row>
    <row r="1204" hidden="1">
      <c r="A1204" s="12" t="s">
        <v>272</v>
      </c>
      <c r="B1204" s="13" t="s">
        <v>162</v>
      </c>
      <c r="C1204" s="13" t="s">
        <v>1355</v>
      </c>
      <c r="D1204" s="14">
        <f t="shared" si="166"/>
        <v>5964912.2400000002</v>
      </c>
      <c r="E1204" s="14"/>
      <c r="F1204" s="14"/>
      <c r="G1204" s="14"/>
      <c r="H1204" s="14"/>
      <c r="I1204" s="14"/>
      <c r="J1204" s="14"/>
      <c r="K1204" s="14"/>
      <c r="L1204" s="14"/>
      <c r="M1204" s="14"/>
      <c r="N1204" s="14">
        <v>5964912.2400000002</v>
      </c>
      <c r="O1204" s="14"/>
      <c r="P1204" s="14"/>
      <c r="Q1204" s="14"/>
      <c r="R1204" s="14"/>
      <c r="S1204" s="14"/>
      <c r="T1204" s="14"/>
      <c r="U1204" s="14"/>
      <c r="V1204" s="14"/>
      <c r="W1204" s="14"/>
      <c r="X1204" s="12" t="s">
        <v>1245</v>
      </c>
      <c r="Y1204" s="13" t="s">
        <v>74</v>
      </c>
    </row>
    <row r="1205" hidden="1">
      <c r="A1205" s="12" t="s">
        <v>274</v>
      </c>
      <c r="B1205" s="13" t="s">
        <v>162</v>
      </c>
      <c r="C1205" s="13" t="s">
        <v>1356</v>
      </c>
      <c r="D1205" s="14">
        <f t="shared" si="166"/>
        <v>4311508.29</v>
      </c>
      <c r="E1205" s="14"/>
      <c r="F1205" s="14"/>
      <c r="G1205" s="14"/>
      <c r="H1205" s="14"/>
      <c r="I1205" s="14"/>
      <c r="J1205" s="14"/>
      <c r="K1205" s="14"/>
      <c r="L1205" s="14"/>
      <c r="M1205" s="14"/>
      <c r="N1205" s="14"/>
      <c r="O1205" s="14">
        <v>4311508.29</v>
      </c>
      <c r="P1205" s="14"/>
      <c r="Q1205" s="14"/>
      <c r="R1205" s="14"/>
      <c r="S1205" s="14"/>
      <c r="T1205" s="14"/>
      <c r="U1205" s="14"/>
      <c r="V1205" s="14"/>
      <c r="W1205" s="14"/>
      <c r="X1205" s="12" t="s">
        <v>1245</v>
      </c>
      <c r="Y1205" s="13" t="s">
        <v>74</v>
      </c>
    </row>
    <row r="1206" hidden="1">
      <c r="A1206" s="12" t="s">
        <v>276</v>
      </c>
      <c r="B1206" s="13" t="s">
        <v>162</v>
      </c>
      <c r="C1206" s="13" t="s">
        <v>187</v>
      </c>
      <c r="D1206" s="14">
        <f t="shared" si="166"/>
        <v>6089556.7300000004</v>
      </c>
      <c r="E1206" s="14">
        <v>291424.60999999999</v>
      </c>
      <c r="F1206" s="14">
        <v>3307127.2400000002</v>
      </c>
      <c r="G1206" s="14"/>
      <c r="H1206" s="14">
        <v>148743.79999999999</v>
      </c>
      <c r="I1206" s="14"/>
      <c r="J1206" s="14">
        <v>253810.51999999999</v>
      </c>
      <c r="K1206" s="14"/>
      <c r="L1206" s="14"/>
      <c r="M1206" s="14"/>
      <c r="N1206" s="14"/>
      <c r="O1206" s="14">
        <v>2088450.5600000001</v>
      </c>
      <c r="P1206" s="14"/>
      <c r="Q1206" s="14"/>
      <c r="R1206" s="14"/>
      <c r="S1206" s="14"/>
      <c r="T1206" s="14"/>
      <c r="U1206" s="14"/>
      <c r="V1206" s="14"/>
      <c r="W1206" s="14"/>
      <c r="X1206" s="12" t="s">
        <v>1245</v>
      </c>
      <c r="Y1206" s="13" t="s">
        <v>74</v>
      </c>
    </row>
    <row r="1207" hidden="1">
      <c r="A1207" s="12" t="s">
        <v>278</v>
      </c>
      <c r="B1207" s="13" t="s">
        <v>162</v>
      </c>
      <c r="C1207" s="13" t="s">
        <v>937</v>
      </c>
      <c r="D1207" s="14">
        <f t="shared" si="166"/>
        <v>3764921.6200000001</v>
      </c>
      <c r="E1207" s="14"/>
      <c r="F1207" s="14"/>
      <c r="G1207" s="14"/>
      <c r="H1207" s="14"/>
      <c r="I1207" s="14"/>
      <c r="J1207" s="14"/>
      <c r="K1207" s="14"/>
      <c r="L1207" s="14"/>
      <c r="M1207" s="14"/>
      <c r="N1207" s="14"/>
      <c r="O1207" s="14">
        <v>3764921.6200000001</v>
      </c>
      <c r="P1207" s="14"/>
      <c r="Q1207" s="14"/>
      <c r="R1207" s="14"/>
      <c r="S1207" s="14"/>
      <c r="T1207" s="14"/>
      <c r="U1207" s="14"/>
      <c r="V1207" s="14"/>
      <c r="W1207" s="14"/>
      <c r="X1207" s="12" t="s">
        <v>1245</v>
      </c>
      <c r="Y1207" s="13" t="s">
        <v>74</v>
      </c>
    </row>
    <row r="1208" hidden="1">
      <c r="A1208" s="12" t="s">
        <v>280</v>
      </c>
      <c r="B1208" s="13" t="s">
        <v>162</v>
      </c>
      <c r="C1208" s="13" t="s">
        <v>189</v>
      </c>
      <c r="D1208" s="14">
        <f t="shared" si="166"/>
        <v>12979139.689999999</v>
      </c>
      <c r="E1208" s="14">
        <v>621044.57999999996</v>
      </c>
      <c r="F1208" s="14">
        <v>7047700.6799999997</v>
      </c>
      <c r="G1208" s="14"/>
      <c r="H1208" s="14">
        <v>316982.59000000003</v>
      </c>
      <c r="I1208" s="14"/>
      <c r="J1208" s="14">
        <v>540886.52000000002</v>
      </c>
      <c r="K1208" s="14"/>
      <c r="L1208" s="14"/>
      <c r="M1208" s="14"/>
      <c r="N1208" s="14"/>
      <c r="O1208" s="14">
        <v>4452525.3200000003</v>
      </c>
      <c r="P1208" s="14"/>
      <c r="Q1208" s="14"/>
      <c r="R1208" s="14"/>
      <c r="S1208" s="14"/>
      <c r="T1208" s="14"/>
      <c r="U1208" s="14"/>
      <c r="V1208" s="14"/>
      <c r="W1208" s="14"/>
      <c r="X1208" s="12" t="s">
        <v>1245</v>
      </c>
      <c r="Y1208" s="13" t="s">
        <v>74</v>
      </c>
    </row>
    <row r="1209" hidden="1">
      <c r="A1209" s="12" t="s">
        <v>282</v>
      </c>
      <c r="B1209" s="13" t="s">
        <v>162</v>
      </c>
      <c r="C1209" s="13" t="s">
        <v>1357</v>
      </c>
      <c r="D1209" s="14">
        <f t="shared" si="166"/>
        <v>4306559.9299999997</v>
      </c>
      <c r="E1209" s="14"/>
      <c r="F1209" s="14"/>
      <c r="G1209" s="14"/>
      <c r="H1209" s="14"/>
      <c r="I1209" s="14"/>
      <c r="J1209" s="14"/>
      <c r="K1209" s="14"/>
      <c r="L1209" s="14"/>
      <c r="M1209" s="14"/>
      <c r="N1209" s="14">
        <v>4306559.9299999997</v>
      </c>
      <c r="O1209" s="14"/>
      <c r="P1209" s="14"/>
      <c r="Q1209" s="14"/>
      <c r="R1209" s="14"/>
      <c r="S1209" s="14"/>
      <c r="T1209" s="14"/>
      <c r="U1209" s="14"/>
      <c r="V1209" s="14"/>
      <c r="W1209" s="14"/>
      <c r="X1209" s="12" t="s">
        <v>1245</v>
      </c>
      <c r="Y1209" s="13" t="s">
        <v>74</v>
      </c>
    </row>
    <row r="1210" ht="25.5" hidden="1">
      <c r="A1210" s="12" t="s">
        <v>284</v>
      </c>
      <c r="B1210" s="13" t="s">
        <v>162</v>
      </c>
      <c r="C1210" s="13" t="s">
        <v>938</v>
      </c>
      <c r="D1210" s="14">
        <f t="shared" si="166"/>
        <v>29767703.029999997</v>
      </c>
      <c r="E1210" s="14">
        <v>1284429.74</v>
      </c>
      <c r="F1210" s="14">
        <v>14575888.220000001</v>
      </c>
      <c r="G1210" s="14"/>
      <c r="H1210" s="14">
        <v>655575.91000000003</v>
      </c>
      <c r="I1210" s="14">
        <v>2021889.74</v>
      </c>
      <c r="J1210" s="14">
        <v>1118648.74</v>
      </c>
      <c r="K1210" s="14"/>
      <c r="L1210" s="14"/>
      <c r="M1210" s="14"/>
      <c r="N1210" s="14"/>
      <c r="O1210" s="14">
        <v>10111270.68</v>
      </c>
      <c r="P1210" s="14"/>
      <c r="Q1210" s="14"/>
      <c r="R1210" s="14"/>
      <c r="S1210" s="14"/>
      <c r="T1210" s="14"/>
      <c r="U1210" s="14"/>
      <c r="V1210" s="14"/>
      <c r="W1210" s="14"/>
      <c r="X1210" s="12" t="s">
        <v>1245</v>
      </c>
      <c r="Y1210" s="13" t="s">
        <v>74</v>
      </c>
    </row>
    <row r="1211" ht="25.5" hidden="1">
      <c r="A1211" s="12" t="s">
        <v>360</v>
      </c>
      <c r="B1211" s="13" t="s">
        <v>162</v>
      </c>
      <c r="C1211" s="13" t="s">
        <v>1358</v>
      </c>
      <c r="D1211" s="14">
        <f t="shared" si="166"/>
        <v>7027292.6100000003</v>
      </c>
      <c r="E1211" s="14"/>
      <c r="F1211" s="14"/>
      <c r="G1211" s="14"/>
      <c r="H1211" s="14"/>
      <c r="I1211" s="14"/>
      <c r="J1211" s="14"/>
      <c r="K1211" s="14"/>
      <c r="L1211" s="14"/>
      <c r="M1211" s="14"/>
      <c r="N1211" s="14">
        <v>7027292.6100000003</v>
      </c>
      <c r="O1211" s="14"/>
      <c r="P1211" s="14"/>
      <c r="Q1211" s="14"/>
      <c r="R1211" s="14"/>
      <c r="S1211" s="14"/>
      <c r="T1211" s="14"/>
      <c r="U1211" s="14"/>
      <c r="V1211" s="14"/>
      <c r="W1211" s="14"/>
      <c r="X1211" s="12" t="s">
        <v>1245</v>
      </c>
      <c r="Y1211" s="13" t="s">
        <v>71</v>
      </c>
    </row>
    <row r="1212" ht="25.5" hidden="1">
      <c r="A1212" s="12" t="s">
        <v>362</v>
      </c>
      <c r="B1212" s="13" t="s">
        <v>162</v>
      </c>
      <c r="C1212" s="13" t="s">
        <v>193</v>
      </c>
      <c r="D1212" s="14">
        <f t="shared" si="166"/>
        <v>261142.26999999999</v>
      </c>
      <c r="E1212" s="14"/>
      <c r="F1212" s="14"/>
      <c r="G1212" s="14"/>
      <c r="H1212" s="14">
        <v>261142.26999999999</v>
      </c>
      <c r="I1212" s="14"/>
      <c r="J1212" s="14"/>
      <c r="K1212" s="14"/>
      <c r="L1212" s="14"/>
      <c r="M1212" s="14"/>
      <c r="N1212" s="14"/>
      <c r="O1212" s="14"/>
      <c r="P1212" s="14"/>
      <c r="Q1212" s="14"/>
      <c r="R1212" s="14"/>
      <c r="S1212" s="14"/>
      <c r="T1212" s="14"/>
      <c r="U1212" s="14"/>
      <c r="V1212" s="14"/>
      <c r="W1212" s="14"/>
      <c r="X1212" s="12" t="s">
        <v>1245</v>
      </c>
      <c r="Y1212" s="13" t="s">
        <v>74</v>
      </c>
    </row>
    <row r="1213" ht="25.5" hidden="1">
      <c r="A1213" s="12" t="s">
        <v>364</v>
      </c>
      <c r="B1213" s="13" t="s">
        <v>162</v>
      </c>
      <c r="C1213" s="13" t="s">
        <v>945</v>
      </c>
      <c r="D1213" s="14">
        <f t="shared" si="166"/>
        <v>756026.31999999995</v>
      </c>
      <c r="E1213" s="14">
        <v>317480.35999999999</v>
      </c>
      <c r="F1213" s="14"/>
      <c r="G1213" s="14"/>
      <c r="H1213" s="14">
        <v>162042.70999999999</v>
      </c>
      <c r="I1213" s="14"/>
      <c r="J1213" s="14">
        <v>276503.25</v>
      </c>
      <c r="K1213" s="14"/>
      <c r="L1213" s="14"/>
      <c r="M1213" s="14"/>
      <c r="N1213" s="14"/>
      <c r="O1213" s="14"/>
      <c r="P1213" s="14"/>
      <c r="Q1213" s="14"/>
      <c r="R1213" s="14"/>
      <c r="S1213" s="14"/>
      <c r="T1213" s="14"/>
      <c r="U1213" s="14"/>
      <c r="V1213" s="14"/>
      <c r="W1213" s="14"/>
      <c r="X1213" s="12" t="s">
        <v>1245</v>
      </c>
      <c r="Y1213" s="13" t="s">
        <v>74</v>
      </c>
    </row>
    <row r="1214" ht="25.5" hidden="1">
      <c r="A1214" s="12" t="s">
        <v>366</v>
      </c>
      <c r="B1214" s="13" t="s">
        <v>162</v>
      </c>
      <c r="C1214" s="13" t="s">
        <v>203</v>
      </c>
      <c r="D1214" s="14">
        <f t="shared" si="166"/>
        <v>2157637.8700000001</v>
      </c>
      <c r="E1214" s="14"/>
      <c r="F1214" s="14"/>
      <c r="G1214" s="14"/>
      <c r="H1214" s="14"/>
      <c r="I1214" s="14">
        <v>2157637.8700000001</v>
      </c>
      <c r="J1214" s="14"/>
      <c r="K1214" s="14"/>
      <c r="L1214" s="14"/>
      <c r="M1214" s="14"/>
      <c r="N1214" s="14"/>
      <c r="O1214" s="14"/>
      <c r="P1214" s="14"/>
      <c r="Q1214" s="14"/>
      <c r="R1214" s="14"/>
      <c r="S1214" s="14"/>
      <c r="T1214" s="14"/>
      <c r="U1214" s="14"/>
      <c r="V1214" s="14"/>
      <c r="W1214" s="14"/>
      <c r="X1214" s="12" t="s">
        <v>1245</v>
      </c>
      <c r="Y1214" s="13" t="s">
        <v>74</v>
      </c>
    </row>
    <row r="1215" hidden="1">
      <c r="A1215" s="6"/>
      <c r="B1215" s="10"/>
      <c r="C1215" s="11" t="s">
        <v>204</v>
      </c>
      <c r="D1215" s="9">
        <f t="shared" ref="D1215:W1215" si="167">SUM(D1216:D1219)</f>
        <v>30671955.75</v>
      </c>
      <c r="E1215" s="9">
        <f t="shared" si="167"/>
        <v>488767.27000000002</v>
      </c>
      <c r="F1215" s="9">
        <f t="shared" si="167"/>
        <v>23753859.34</v>
      </c>
      <c r="G1215" s="9">
        <f t="shared" si="167"/>
        <v>951794.47999999998</v>
      </c>
      <c r="H1215" s="9">
        <f t="shared" si="167"/>
        <v>249467.94</v>
      </c>
      <c r="I1215" s="9">
        <f t="shared" si="167"/>
        <v>0</v>
      </c>
      <c r="J1215" s="9">
        <f t="shared" si="167"/>
        <v>1364013.9399999999</v>
      </c>
      <c r="K1215" s="9">
        <f t="shared" si="167"/>
        <v>0</v>
      </c>
      <c r="L1215" s="9">
        <f t="shared" si="167"/>
        <v>0</v>
      </c>
      <c r="M1215" s="9">
        <f t="shared" si="167"/>
        <v>0</v>
      </c>
      <c r="N1215" s="9">
        <f t="shared" si="167"/>
        <v>3864052.7799999998</v>
      </c>
      <c r="O1215" s="9">
        <f t="shared" si="167"/>
        <v>0</v>
      </c>
      <c r="P1215" s="9">
        <f t="shared" si="167"/>
        <v>0</v>
      </c>
      <c r="Q1215" s="9">
        <f t="shared" si="167"/>
        <v>0</v>
      </c>
      <c r="R1215" s="9">
        <f t="shared" si="167"/>
        <v>0</v>
      </c>
      <c r="S1215" s="9">
        <f t="shared" si="167"/>
        <v>0</v>
      </c>
      <c r="T1215" s="9">
        <f t="shared" si="167"/>
        <v>0</v>
      </c>
      <c r="U1215" s="9">
        <f t="shared" si="167"/>
        <v>0</v>
      </c>
      <c r="V1215" s="9">
        <f t="shared" si="167"/>
        <v>0</v>
      </c>
      <c r="W1215" s="9">
        <f t="shared" si="167"/>
        <v>0</v>
      </c>
      <c r="X1215" s="15"/>
      <c r="Y1215" s="10"/>
    </row>
    <row r="1216" ht="25.5" hidden="1">
      <c r="A1216" s="12" t="s">
        <v>41</v>
      </c>
      <c r="B1216" s="13" t="s">
        <v>204</v>
      </c>
      <c r="C1216" s="13" t="s">
        <v>946</v>
      </c>
      <c r="D1216" s="14">
        <f t="shared" ref="D1216:D1219" si="168">SUM(E1216:W1216)</f>
        <v>19136987.84</v>
      </c>
      <c r="E1216" s="14"/>
      <c r="F1216" s="14">
        <v>17772973.899999999</v>
      </c>
      <c r="G1216" s="14"/>
      <c r="H1216" s="14"/>
      <c r="I1216" s="14"/>
      <c r="J1216" s="14">
        <v>1364013.9399999999</v>
      </c>
      <c r="K1216" s="14"/>
      <c r="L1216" s="14"/>
      <c r="M1216" s="14"/>
      <c r="N1216" s="14"/>
      <c r="O1216" s="14"/>
      <c r="P1216" s="14"/>
      <c r="Q1216" s="14"/>
      <c r="R1216" s="14"/>
      <c r="S1216" s="14"/>
      <c r="T1216" s="14"/>
      <c r="U1216" s="14"/>
      <c r="V1216" s="28"/>
      <c r="W1216" s="14"/>
      <c r="X1216" s="12" t="s">
        <v>1245</v>
      </c>
      <c r="Y1216" s="13" t="s">
        <v>74</v>
      </c>
    </row>
    <row r="1217" ht="25.5" hidden="1">
      <c r="A1217" s="12" t="s">
        <v>42</v>
      </c>
      <c r="B1217" s="13" t="s">
        <v>204</v>
      </c>
      <c r="C1217" s="13" t="s">
        <v>947</v>
      </c>
      <c r="D1217" s="14">
        <f t="shared" si="168"/>
        <v>6932679.9199999999</v>
      </c>
      <c r="E1217" s="14"/>
      <c r="F1217" s="14">
        <v>5980885.4400000004</v>
      </c>
      <c r="G1217" s="14">
        <v>951794.47999999998</v>
      </c>
      <c r="H1217" s="14"/>
      <c r="I1217" s="14"/>
      <c r="J1217" s="14"/>
      <c r="K1217" s="14"/>
      <c r="L1217" s="14"/>
      <c r="M1217" s="14"/>
      <c r="N1217" s="14"/>
      <c r="O1217" s="14"/>
      <c r="P1217" s="14"/>
      <c r="Q1217" s="14"/>
      <c r="R1217" s="14"/>
      <c r="S1217" s="14"/>
      <c r="T1217" s="14"/>
      <c r="U1217" s="14"/>
      <c r="V1217" s="28"/>
      <c r="W1217" s="14"/>
      <c r="X1217" s="12" t="s">
        <v>1245</v>
      </c>
      <c r="Y1217" s="13" t="s">
        <v>74</v>
      </c>
    </row>
    <row r="1218" ht="25.5" hidden="1">
      <c r="A1218" s="12" t="s">
        <v>43</v>
      </c>
      <c r="B1218" s="13" t="s">
        <v>204</v>
      </c>
      <c r="C1218" s="13" t="s">
        <v>948</v>
      </c>
      <c r="D1218" s="14">
        <f t="shared" si="168"/>
        <v>3864052.7799999998</v>
      </c>
      <c r="E1218" s="14"/>
      <c r="F1218" s="14"/>
      <c r="G1218" s="14"/>
      <c r="H1218" s="14"/>
      <c r="I1218" s="14"/>
      <c r="J1218" s="14"/>
      <c r="K1218" s="14"/>
      <c r="L1218" s="14"/>
      <c r="M1218" s="14"/>
      <c r="N1218" s="14">
        <v>3864052.7799999998</v>
      </c>
      <c r="O1218" s="14"/>
      <c r="P1218" s="14"/>
      <c r="Q1218" s="14"/>
      <c r="R1218" s="14"/>
      <c r="S1218" s="14"/>
      <c r="T1218" s="14"/>
      <c r="U1218" s="14"/>
      <c r="V1218" s="28"/>
      <c r="W1218" s="14"/>
      <c r="X1218" s="12" t="s">
        <v>1245</v>
      </c>
      <c r="Y1218" s="13" t="s">
        <v>74</v>
      </c>
    </row>
    <row r="1219" ht="25.5" hidden="1">
      <c r="A1219" s="12" t="s">
        <v>44</v>
      </c>
      <c r="B1219" s="13" t="s">
        <v>204</v>
      </c>
      <c r="C1219" s="13" t="s">
        <v>1359</v>
      </c>
      <c r="D1219" s="14">
        <f t="shared" si="168"/>
        <v>738235.20999999996</v>
      </c>
      <c r="E1219" s="14">
        <v>488767.27000000002</v>
      </c>
      <c r="F1219" s="14"/>
      <c r="G1219" s="14"/>
      <c r="H1219" s="14">
        <v>249467.94</v>
      </c>
      <c r="I1219" s="14"/>
      <c r="J1219" s="14"/>
      <c r="K1219" s="14"/>
      <c r="L1219" s="14"/>
      <c r="M1219" s="14"/>
      <c r="N1219" s="14"/>
      <c r="O1219" s="14"/>
      <c r="P1219" s="14"/>
      <c r="Q1219" s="14"/>
      <c r="R1219" s="14"/>
      <c r="S1219" s="14"/>
      <c r="T1219" s="14"/>
      <c r="U1219" s="14"/>
      <c r="V1219" s="28"/>
      <c r="W1219" s="14"/>
      <c r="X1219" s="12" t="s">
        <v>1245</v>
      </c>
      <c r="Y1219" s="13" t="s">
        <v>74</v>
      </c>
    </row>
    <row r="1220" hidden="1">
      <c r="A1220" s="6"/>
      <c r="B1220" s="10"/>
      <c r="C1220" s="11" t="s">
        <v>206</v>
      </c>
      <c r="D1220" s="9">
        <f t="shared" ref="D1220:W1220" si="169">SUM(D1221:D1238)</f>
        <v>138463378.15999997</v>
      </c>
      <c r="E1220" s="9">
        <f t="shared" si="169"/>
        <v>2120146.71</v>
      </c>
      <c r="F1220" s="9">
        <f t="shared" si="169"/>
        <v>18216490.189999998</v>
      </c>
      <c r="G1220" s="9">
        <f t="shared" si="169"/>
        <v>9568647.0099999998</v>
      </c>
      <c r="H1220" s="9">
        <f t="shared" si="169"/>
        <v>876242.03000000003</v>
      </c>
      <c r="I1220" s="9">
        <f t="shared" si="169"/>
        <v>2308524.4500000002</v>
      </c>
      <c r="J1220" s="9">
        <f t="shared" si="169"/>
        <v>1853954.9399999999</v>
      </c>
      <c r="K1220" s="9">
        <f t="shared" si="169"/>
        <v>6848587.6399999997</v>
      </c>
      <c r="L1220" s="9">
        <f t="shared" si="169"/>
        <v>0</v>
      </c>
      <c r="M1220" s="9">
        <f t="shared" si="169"/>
        <v>0</v>
      </c>
      <c r="N1220" s="9">
        <f t="shared" si="169"/>
        <v>77840208.430000007</v>
      </c>
      <c r="O1220" s="9">
        <f t="shared" si="169"/>
        <v>0</v>
      </c>
      <c r="P1220" s="9">
        <f t="shared" si="169"/>
        <v>18475386.039999999</v>
      </c>
      <c r="Q1220" s="9">
        <f t="shared" si="169"/>
        <v>0</v>
      </c>
      <c r="R1220" s="9">
        <f t="shared" si="169"/>
        <v>0</v>
      </c>
      <c r="S1220" s="9">
        <f t="shared" si="169"/>
        <v>355190.71999999997</v>
      </c>
      <c r="T1220" s="9">
        <f t="shared" si="169"/>
        <v>0</v>
      </c>
      <c r="U1220" s="9">
        <f t="shared" si="169"/>
        <v>0</v>
      </c>
      <c r="V1220" s="9">
        <f t="shared" si="169"/>
        <v>0</v>
      </c>
      <c r="W1220" s="9">
        <f t="shared" si="169"/>
        <v>0</v>
      </c>
      <c r="X1220" s="15"/>
      <c r="Y1220" s="10"/>
    </row>
    <row r="1221" ht="25.5" hidden="1">
      <c r="A1221" s="12" t="s">
        <v>41</v>
      </c>
      <c r="B1221" s="13" t="s">
        <v>206</v>
      </c>
      <c r="C1221" s="13" t="s">
        <v>1360</v>
      </c>
      <c r="D1221" s="14">
        <f t="shared" ref="D1221:D1238" si="170">SUM(E1221:W1221)</f>
        <v>16516659.6</v>
      </c>
      <c r="E1221" s="14"/>
      <c r="F1221" s="14"/>
      <c r="G1221" s="14"/>
      <c r="H1221" s="14"/>
      <c r="I1221" s="14"/>
      <c r="J1221" s="14"/>
      <c r="K1221" s="14"/>
      <c r="L1221" s="14"/>
      <c r="M1221" s="14"/>
      <c r="N1221" s="14">
        <v>16516659.6</v>
      </c>
      <c r="O1221" s="14"/>
      <c r="P1221" s="14"/>
      <c r="Q1221" s="14"/>
      <c r="R1221" s="14"/>
      <c r="S1221" s="14"/>
      <c r="T1221" s="14"/>
      <c r="U1221" s="14"/>
      <c r="V1221" s="28"/>
      <c r="W1221" s="14"/>
      <c r="X1221" s="12" t="s">
        <v>1245</v>
      </c>
      <c r="Y1221" s="13" t="s">
        <v>71</v>
      </c>
    </row>
    <row r="1222" ht="25.5" hidden="1">
      <c r="A1222" s="12" t="s">
        <v>42</v>
      </c>
      <c r="B1222" s="13" t="s">
        <v>206</v>
      </c>
      <c r="C1222" s="13" t="s">
        <v>1361</v>
      </c>
      <c r="D1222" s="14">
        <f t="shared" si="170"/>
        <v>11968856.289999999</v>
      </c>
      <c r="E1222" s="14"/>
      <c r="F1222" s="14"/>
      <c r="G1222" s="14"/>
      <c r="H1222" s="14"/>
      <c r="I1222" s="14"/>
      <c r="J1222" s="14"/>
      <c r="K1222" s="14"/>
      <c r="L1222" s="14"/>
      <c r="M1222" s="14"/>
      <c r="N1222" s="14">
        <v>11968856.289999999</v>
      </c>
      <c r="O1222" s="14"/>
      <c r="P1222" s="14"/>
      <c r="Q1222" s="14"/>
      <c r="R1222" s="14"/>
      <c r="S1222" s="14"/>
      <c r="T1222" s="14"/>
      <c r="U1222" s="14"/>
      <c r="V1222" s="14"/>
      <c r="W1222" s="14"/>
      <c r="X1222" s="12" t="s">
        <v>1245</v>
      </c>
      <c r="Y1222" s="13" t="s">
        <v>71</v>
      </c>
    </row>
    <row r="1223" ht="25.5" hidden="1">
      <c r="A1223" s="12" t="s">
        <v>43</v>
      </c>
      <c r="B1223" s="13" t="s">
        <v>206</v>
      </c>
      <c r="C1223" s="13" t="s">
        <v>1362</v>
      </c>
      <c r="D1223" s="14">
        <f t="shared" si="170"/>
        <v>7029032.8799999999</v>
      </c>
      <c r="E1223" s="14"/>
      <c r="F1223" s="14"/>
      <c r="G1223" s="14"/>
      <c r="H1223" s="14"/>
      <c r="I1223" s="14"/>
      <c r="J1223" s="14"/>
      <c r="K1223" s="14"/>
      <c r="L1223" s="14"/>
      <c r="M1223" s="14"/>
      <c r="N1223" s="14">
        <v>7029032.8799999999</v>
      </c>
      <c r="O1223" s="14"/>
      <c r="P1223" s="14"/>
      <c r="Q1223" s="14"/>
      <c r="R1223" s="14"/>
      <c r="S1223" s="14"/>
      <c r="T1223" s="14"/>
      <c r="U1223" s="14"/>
      <c r="V1223" s="14"/>
      <c r="W1223" s="14"/>
      <c r="X1223" s="12" t="s">
        <v>1245</v>
      </c>
      <c r="Y1223" s="13" t="s">
        <v>71</v>
      </c>
    </row>
    <row r="1224" ht="25.5" hidden="1">
      <c r="A1224" s="12" t="s">
        <v>44</v>
      </c>
      <c r="B1224" s="13" t="s">
        <v>206</v>
      </c>
      <c r="C1224" s="13" t="s">
        <v>1363</v>
      </c>
      <c r="D1224" s="14">
        <f t="shared" si="170"/>
        <v>5913188.6500000004</v>
      </c>
      <c r="E1224" s="14"/>
      <c r="F1224" s="14"/>
      <c r="G1224" s="14"/>
      <c r="H1224" s="14"/>
      <c r="I1224" s="14"/>
      <c r="J1224" s="14"/>
      <c r="K1224" s="14"/>
      <c r="L1224" s="14"/>
      <c r="M1224" s="14"/>
      <c r="N1224" s="14">
        <v>5913188.6500000004</v>
      </c>
      <c r="O1224" s="14"/>
      <c r="P1224" s="14"/>
      <c r="Q1224" s="14"/>
      <c r="R1224" s="14"/>
      <c r="S1224" s="14"/>
      <c r="T1224" s="14"/>
      <c r="U1224" s="14"/>
      <c r="V1224" s="14"/>
      <c r="W1224" s="14"/>
      <c r="X1224" s="12" t="s">
        <v>1245</v>
      </c>
      <c r="Y1224" s="13" t="s">
        <v>74</v>
      </c>
    </row>
    <row r="1225" ht="25.5" hidden="1">
      <c r="A1225" s="12" t="s">
        <v>45</v>
      </c>
      <c r="B1225" s="13" t="s">
        <v>206</v>
      </c>
      <c r="C1225" s="13" t="s">
        <v>1364</v>
      </c>
      <c r="D1225" s="14">
        <f t="shared" si="170"/>
        <v>2577378.6200000001</v>
      </c>
      <c r="E1225" s="14"/>
      <c r="F1225" s="14"/>
      <c r="G1225" s="14">
        <v>2577378.6200000001</v>
      </c>
      <c r="H1225" s="14"/>
      <c r="I1225" s="14"/>
      <c r="J1225" s="14"/>
      <c r="K1225" s="14"/>
      <c r="L1225" s="14"/>
      <c r="M1225" s="14"/>
      <c r="N1225" s="14"/>
      <c r="O1225" s="14"/>
      <c r="P1225" s="14"/>
      <c r="Q1225" s="14"/>
      <c r="R1225" s="14"/>
      <c r="S1225" s="14"/>
      <c r="T1225" s="14"/>
      <c r="U1225" s="14"/>
      <c r="V1225" s="14"/>
      <c r="W1225" s="14"/>
      <c r="X1225" s="12" t="s">
        <v>1245</v>
      </c>
      <c r="Y1225" s="13" t="s">
        <v>71</v>
      </c>
    </row>
    <row r="1226" ht="25.5" hidden="1">
      <c r="A1226" s="12" t="s">
        <v>46</v>
      </c>
      <c r="B1226" s="13" t="s">
        <v>206</v>
      </c>
      <c r="C1226" s="13" t="s">
        <v>1365</v>
      </c>
      <c r="D1226" s="14">
        <f t="shared" si="170"/>
        <v>13520404.030000001</v>
      </c>
      <c r="E1226" s="14"/>
      <c r="F1226" s="14"/>
      <c r="G1226" s="14">
        <v>1407736.6399999999</v>
      </c>
      <c r="H1226" s="14"/>
      <c r="I1226" s="14"/>
      <c r="J1226" s="14"/>
      <c r="K1226" s="14"/>
      <c r="L1226" s="14"/>
      <c r="M1226" s="14"/>
      <c r="N1226" s="14">
        <v>12112667.390000001</v>
      </c>
      <c r="O1226" s="14"/>
      <c r="P1226" s="14"/>
      <c r="Q1226" s="14"/>
      <c r="R1226" s="14"/>
      <c r="S1226" s="14"/>
      <c r="T1226" s="14"/>
      <c r="U1226" s="14"/>
      <c r="V1226" s="14"/>
      <c r="W1226" s="14"/>
      <c r="X1226" s="12" t="s">
        <v>1245</v>
      </c>
      <c r="Y1226" s="13" t="s">
        <v>71</v>
      </c>
    </row>
    <row r="1227" ht="25.5" hidden="1">
      <c r="A1227" s="12" t="s">
        <v>47</v>
      </c>
      <c r="B1227" s="13" t="s">
        <v>206</v>
      </c>
      <c r="C1227" s="13" t="s">
        <v>1366</v>
      </c>
      <c r="D1227" s="14">
        <f t="shared" si="170"/>
        <v>18475386.039999999</v>
      </c>
      <c r="E1227" s="14"/>
      <c r="F1227" s="14"/>
      <c r="G1227" s="14"/>
      <c r="H1227" s="14"/>
      <c r="I1227" s="14"/>
      <c r="J1227" s="14"/>
      <c r="K1227" s="14"/>
      <c r="L1227" s="14"/>
      <c r="M1227" s="14"/>
      <c r="N1227" s="14"/>
      <c r="O1227" s="14"/>
      <c r="P1227" s="14">
        <v>18475386.039999999</v>
      </c>
      <c r="Q1227" s="14"/>
      <c r="R1227" s="14"/>
      <c r="S1227" s="14"/>
      <c r="T1227" s="14"/>
      <c r="U1227" s="14"/>
      <c r="V1227" s="14"/>
      <c r="W1227" s="14"/>
      <c r="X1227" s="12" t="s">
        <v>1245</v>
      </c>
      <c r="Y1227" s="13" t="s">
        <v>71</v>
      </c>
    </row>
    <row r="1228" ht="25.5" hidden="1">
      <c r="A1228" s="12" t="s">
        <v>48</v>
      </c>
      <c r="B1228" s="13" t="s">
        <v>206</v>
      </c>
      <c r="C1228" s="13" t="s">
        <v>1367</v>
      </c>
      <c r="D1228" s="14">
        <f t="shared" si="170"/>
        <v>1760217.1399999999</v>
      </c>
      <c r="E1228" s="14"/>
      <c r="F1228" s="14"/>
      <c r="G1228" s="14"/>
      <c r="H1228" s="14"/>
      <c r="I1228" s="14"/>
      <c r="J1228" s="14"/>
      <c r="K1228" s="14">
        <v>1760217.1399999999</v>
      </c>
      <c r="L1228" s="14"/>
      <c r="M1228" s="14"/>
      <c r="N1228" s="14"/>
      <c r="O1228" s="14"/>
      <c r="P1228" s="14"/>
      <c r="Q1228" s="14"/>
      <c r="R1228" s="14"/>
      <c r="S1228" s="14"/>
      <c r="T1228" s="14"/>
      <c r="U1228" s="14"/>
      <c r="V1228" s="14"/>
      <c r="W1228" s="14"/>
      <c r="X1228" s="12" t="s">
        <v>1245</v>
      </c>
      <c r="Y1228" s="13" t="s">
        <v>74</v>
      </c>
    </row>
    <row r="1229" ht="25.5" hidden="1">
      <c r="A1229" s="12" t="s">
        <v>49</v>
      </c>
      <c r="B1229" s="13" t="s">
        <v>206</v>
      </c>
      <c r="C1229" s="13" t="s">
        <v>1368</v>
      </c>
      <c r="D1229" s="14">
        <f t="shared" si="170"/>
        <v>1520843.3799999999</v>
      </c>
      <c r="E1229" s="14"/>
      <c r="F1229" s="14"/>
      <c r="G1229" s="14">
        <v>1520843.3799999999</v>
      </c>
      <c r="H1229" s="14"/>
      <c r="I1229" s="14"/>
      <c r="J1229" s="14"/>
      <c r="K1229" s="14"/>
      <c r="L1229" s="14"/>
      <c r="M1229" s="14"/>
      <c r="N1229" s="14"/>
      <c r="O1229" s="14"/>
      <c r="P1229" s="14"/>
      <c r="Q1229" s="14"/>
      <c r="R1229" s="14"/>
      <c r="S1229" s="14"/>
      <c r="T1229" s="14"/>
      <c r="U1229" s="14"/>
      <c r="V1229" s="14"/>
      <c r="W1229" s="14"/>
      <c r="X1229" s="12" t="s">
        <v>1245</v>
      </c>
      <c r="Y1229" s="13" t="s">
        <v>71</v>
      </c>
    </row>
    <row r="1230" ht="25.5" hidden="1">
      <c r="A1230" s="12" t="s">
        <v>50</v>
      </c>
      <c r="B1230" s="13" t="s">
        <v>206</v>
      </c>
      <c r="C1230" s="13" t="s">
        <v>1369</v>
      </c>
      <c r="D1230" s="14">
        <f t="shared" si="170"/>
        <v>13928124.459999997</v>
      </c>
      <c r="E1230" s="14">
        <v>1400504.8300000001</v>
      </c>
      <c r="F1230" s="14">
        <v>6704936.0899999999</v>
      </c>
      <c r="G1230" s="14">
        <v>1410720.02</v>
      </c>
      <c r="H1230" s="14">
        <v>876242.03000000003</v>
      </c>
      <c r="I1230" s="14">
        <v>2308524.4500000002</v>
      </c>
      <c r="J1230" s="14">
        <v>1227197.04</v>
      </c>
      <c r="K1230" s="14"/>
      <c r="L1230" s="14"/>
      <c r="M1230" s="14"/>
      <c r="N1230" s="14"/>
      <c r="O1230" s="14"/>
      <c r="P1230" s="14"/>
      <c r="Q1230" s="14"/>
      <c r="R1230" s="14"/>
      <c r="S1230" s="14"/>
      <c r="T1230" s="14"/>
      <c r="U1230" s="14"/>
      <c r="V1230" s="14"/>
      <c r="W1230" s="14"/>
      <c r="X1230" s="12" t="s">
        <v>1245</v>
      </c>
      <c r="Y1230" s="13" t="s">
        <v>71</v>
      </c>
    </row>
    <row r="1231" ht="25.5" hidden="1">
      <c r="A1231" s="12" t="s">
        <v>51</v>
      </c>
      <c r="B1231" s="13" t="s">
        <v>206</v>
      </c>
      <c r="C1231" s="13" t="s">
        <v>1370</v>
      </c>
      <c r="D1231" s="14">
        <f t="shared" si="170"/>
        <v>6594564.9900000002</v>
      </c>
      <c r="E1231" s="14"/>
      <c r="F1231" s="14"/>
      <c r="G1231" s="14"/>
      <c r="H1231" s="14"/>
      <c r="I1231" s="14"/>
      <c r="J1231" s="14"/>
      <c r="K1231" s="14"/>
      <c r="L1231" s="14"/>
      <c r="M1231" s="14"/>
      <c r="N1231" s="14">
        <v>6594564.9900000002</v>
      </c>
      <c r="O1231" s="14"/>
      <c r="P1231" s="14"/>
      <c r="Q1231" s="14"/>
      <c r="R1231" s="14"/>
      <c r="S1231" s="14"/>
      <c r="T1231" s="14"/>
      <c r="U1231" s="14"/>
      <c r="V1231" s="14"/>
      <c r="W1231" s="14"/>
      <c r="X1231" s="12" t="s">
        <v>1245</v>
      </c>
      <c r="Y1231" s="13" t="s">
        <v>71</v>
      </c>
    </row>
    <row r="1232" ht="25.5" hidden="1">
      <c r="A1232" s="12" t="s">
        <v>52</v>
      </c>
      <c r="B1232" s="13" t="s">
        <v>206</v>
      </c>
      <c r="C1232" s="13" t="s">
        <v>1371</v>
      </c>
      <c r="D1232" s="14">
        <f t="shared" si="170"/>
        <v>1348330.74</v>
      </c>
      <c r="E1232" s="14"/>
      <c r="F1232" s="14"/>
      <c r="G1232" s="14">
        <v>1348330.74</v>
      </c>
      <c r="H1232" s="14"/>
      <c r="I1232" s="14"/>
      <c r="J1232" s="14"/>
      <c r="K1232" s="14"/>
      <c r="L1232" s="14"/>
      <c r="M1232" s="14"/>
      <c r="N1232" s="14"/>
      <c r="O1232" s="14"/>
      <c r="P1232" s="14"/>
      <c r="Q1232" s="14"/>
      <c r="R1232" s="14"/>
      <c r="S1232" s="14"/>
      <c r="T1232" s="14"/>
      <c r="U1232" s="14"/>
      <c r="V1232" s="14"/>
      <c r="W1232" s="14"/>
      <c r="X1232" s="12" t="s">
        <v>1245</v>
      </c>
      <c r="Y1232" s="13" t="s">
        <v>74</v>
      </c>
    </row>
    <row r="1233" ht="25.5" hidden="1">
      <c r="A1233" s="12" t="s">
        <v>53</v>
      </c>
      <c r="B1233" s="13" t="s">
        <v>206</v>
      </c>
      <c r="C1233" s="13" t="s">
        <v>1372</v>
      </c>
      <c r="D1233" s="14">
        <f t="shared" si="170"/>
        <v>11511554.1</v>
      </c>
      <c r="E1233" s="14"/>
      <c r="F1233" s="14">
        <v>11511554.1</v>
      </c>
      <c r="G1233" s="14"/>
      <c r="H1233" s="14"/>
      <c r="I1233" s="14"/>
      <c r="J1233" s="14"/>
      <c r="K1233" s="14"/>
      <c r="L1233" s="14"/>
      <c r="M1233" s="14"/>
      <c r="N1233" s="14"/>
      <c r="O1233" s="14"/>
      <c r="P1233" s="14"/>
      <c r="Q1233" s="14"/>
      <c r="R1233" s="14"/>
      <c r="S1233" s="14"/>
      <c r="T1233" s="14"/>
      <c r="U1233" s="14"/>
      <c r="V1233" s="14"/>
      <c r="W1233" s="14"/>
      <c r="X1233" s="12" t="s">
        <v>1245</v>
      </c>
      <c r="Y1233" s="13" t="s">
        <v>71</v>
      </c>
    </row>
    <row r="1234" ht="25.5" hidden="1">
      <c r="A1234" s="12" t="s">
        <v>54</v>
      </c>
      <c r="B1234" s="13" t="s">
        <v>206</v>
      </c>
      <c r="C1234" s="13" t="s">
        <v>957</v>
      </c>
      <c r="D1234" s="14">
        <f t="shared" si="170"/>
        <v>5088370.5</v>
      </c>
      <c r="E1234" s="14"/>
      <c r="F1234" s="14"/>
      <c r="G1234" s="14"/>
      <c r="H1234" s="14"/>
      <c r="I1234" s="14"/>
      <c r="J1234" s="14"/>
      <c r="K1234" s="14">
        <v>5088370.5</v>
      </c>
      <c r="L1234" s="14"/>
      <c r="M1234" s="14"/>
      <c r="N1234" s="14"/>
      <c r="O1234" s="14"/>
      <c r="P1234" s="14"/>
      <c r="Q1234" s="14"/>
      <c r="R1234" s="14"/>
      <c r="S1234" s="14"/>
      <c r="T1234" s="14"/>
      <c r="U1234" s="14"/>
      <c r="V1234" s="14"/>
      <c r="W1234" s="14"/>
      <c r="X1234" s="12" t="s">
        <v>1245</v>
      </c>
      <c r="Y1234" s="13" t="s">
        <v>71</v>
      </c>
    </row>
    <row r="1235" ht="25.5" hidden="1">
      <c r="A1235" s="12" t="s">
        <v>55</v>
      </c>
      <c r="B1235" s="13" t="s">
        <v>206</v>
      </c>
      <c r="C1235" s="13" t="s">
        <v>1373</v>
      </c>
      <c r="D1235" s="14">
        <f t="shared" si="170"/>
        <v>1303637.6100000001</v>
      </c>
      <c r="E1235" s="14"/>
      <c r="F1235" s="14"/>
      <c r="G1235" s="14">
        <v>1303637.6100000001</v>
      </c>
      <c r="H1235" s="14"/>
      <c r="I1235" s="14"/>
      <c r="J1235" s="14"/>
      <c r="K1235" s="14"/>
      <c r="L1235" s="14"/>
      <c r="M1235" s="14"/>
      <c r="N1235" s="14"/>
      <c r="O1235" s="14"/>
      <c r="P1235" s="14"/>
      <c r="Q1235" s="14"/>
      <c r="R1235" s="14"/>
      <c r="S1235" s="14"/>
      <c r="T1235" s="14"/>
      <c r="U1235" s="14"/>
      <c r="V1235" s="14"/>
      <c r="W1235" s="14"/>
      <c r="X1235" s="12" t="s">
        <v>1245</v>
      </c>
      <c r="Y1235" s="13" t="s">
        <v>71</v>
      </c>
    </row>
    <row r="1236" ht="25.5" hidden="1">
      <c r="A1236" s="12" t="s">
        <v>56</v>
      </c>
      <c r="B1236" s="13" t="s">
        <v>206</v>
      </c>
      <c r="C1236" s="13" t="s">
        <v>219</v>
      </c>
      <c r="D1236" s="14">
        <f t="shared" si="170"/>
        <v>17705238.629999999</v>
      </c>
      <c r="E1236" s="14"/>
      <c r="F1236" s="14"/>
      <c r="G1236" s="14"/>
      <c r="H1236" s="14"/>
      <c r="I1236" s="14"/>
      <c r="J1236" s="14"/>
      <c r="K1236" s="14"/>
      <c r="L1236" s="14"/>
      <c r="M1236" s="14"/>
      <c r="N1236" s="14">
        <v>17705238.629999999</v>
      </c>
      <c r="O1236" s="14"/>
      <c r="P1236" s="14"/>
      <c r="Q1236" s="14"/>
      <c r="R1236" s="14"/>
      <c r="S1236" s="14"/>
      <c r="T1236" s="14"/>
      <c r="U1236" s="14"/>
      <c r="V1236" s="14"/>
      <c r="W1236" s="14"/>
      <c r="X1236" s="12" t="s">
        <v>1245</v>
      </c>
      <c r="Y1236" s="13" t="s">
        <v>71</v>
      </c>
    </row>
    <row r="1237" ht="25.5" hidden="1">
      <c r="A1237" s="12" t="s">
        <v>57</v>
      </c>
      <c r="B1237" s="13" t="s">
        <v>206</v>
      </c>
      <c r="C1237" s="13" t="s">
        <v>1374</v>
      </c>
      <c r="D1237" s="14">
        <f t="shared" si="170"/>
        <v>1346399.78</v>
      </c>
      <c r="E1237" s="14">
        <v>719641.88</v>
      </c>
      <c r="F1237" s="14"/>
      <c r="G1237" s="14"/>
      <c r="H1237" s="14"/>
      <c r="I1237" s="14"/>
      <c r="J1237" s="14">
        <v>626757.90000000002</v>
      </c>
      <c r="K1237" s="14"/>
      <c r="L1237" s="14"/>
      <c r="M1237" s="14"/>
      <c r="N1237" s="14"/>
      <c r="O1237" s="14"/>
      <c r="P1237" s="14"/>
      <c r="Q1237" s="14"/>
      <c r="R1237" s="14"/>
      <c r="S1237" s="14"/>
      <c r="T1237" s="14"/>
      <c r="U1237" s="14"/>
      <c r="V1237" s="14"/>
      <c r="W1237" s="14"/>
      <c r="X1237" s="12" t="s">
        <v>1245</v>
      </c>
      <c r="Y1237" s="13" t="s">
        <v>74</v>
      </c>
    </row>
    <row r="1238" ht="25.5" hidden="1">
      <c r="A1238" s="12" t="s">
        <v>58</v>
      </c>
      <c r="B1238" s="13" t="s">
        <v>206</v>
      </c>
      <c r="C1238" s="13" t="s">
        <v>963</v>
      </c>
      <c r="D1238" s="14">
        <f t="shared" si="170"/>
        <v>355190.71999999997</v>
      </c>
      <c r="E1238" s="14"/>
      <c r="F1238" s="14"/>
      <c r="G1238" s="14"/>
      <c r="H1238" s="14"/>
      <c r="I1238" s="14"/>
      <c r="J1238" s="14"/>
      <c r="K1238" s="14"/>
      <c r="L1238" s="14"/>
      <c r="M1238" s="14"/>
      <c r="N1238" s="14"/>
      <c r="O1238" s="14"/>
      <c r="P1238" s="14"/>
      <c r="Q1238" s="14"/>
      <c r="R1238" s="14"/>
      <c r="S1238" s="14">
        <v>355190.71999999997</v>
      </c>
      <c r="T1238" s="14"/>
      <c r="U1238" s="14"/>
      <c r="V1238" s="14"/>
      <c r="W1238" s="14"/>
      <c r="X1238" s="12" t="s">
        <v>1245</v>
      </c>
      <c r="Y1238" s="13" t="s">
        <v>74</v>
      </c>
    </row>
    <row r="1239" hidden="1">
      <c r="A1239" s="6"/>
      <c r="B1239" s="10"/>
      <c r="C1239" s="11" t="s">
        <v>226</v>
      </c>
      <c r="D1239" s="9">
        <f t="shared" ref="D1239:W1239" si="171">SUM(D1240:D1266)</f>
        <v>329076726.99999994</v>
      </c>
      <c r="E1239" s="9">
        <f t="shared" si="171"/>
        <v>17045139.66</v>
      </c>
      <c r="F1239" s="9">
        <f t="shared" si="171"/>
        <v>95652790.360000014</v>
      </c>
      <c r="G1239" s="9">
        <f t="shared" si="171"/>
        <v>1776593.9099999999</v>
      </c>
      <c r="H1239" s="9">
        <f t="shared" si="171"/>
        <v>5494107.7699999996</v>
      </c>
      <c r="I1239" s="9">
        <f t="shared" si="171"/>
        <v>14243987</v>
      </c>
      <c r="J1239" s="9">
        <f t="shared" si="171"/>
        <v>8238355.1500000004</v>
      </c>
      <c r="K1239" s="9">
        <f t="shared" si="171"/>
        <v>3546746.9700000002</v>
      </c>
      <c r="L1239" s="9">
        <f t="shared" si="171"/>
        <v>0</v>
      </c>
      <c r="M1239" s="9">
        <f t="shared" si="171"/>
        <v>0</v>
      </c>
      <c r="N1239" s="9">
        <f t="shared" si="171"/>
        <v>98964821.99000001</v>
      </c>
      <c r="O1239" s="9">
        <f t="shared" si="171"/>
        <v>76193236.420000002</v>
      </c>
      <c r="P1239" s="9">
        <f t="shared" si="171"/>
        <v>0</v>
      </c>
      <c r="Q1239" s="9">
        <f t="shared" si="171"/>
        <v>0</v>
      </c>
      <c r="R1239" s="9">
        <f t="shared" si="171"/>
        <v>7920947.7700000005</v>
      </c>
      <c r="S1239" s="9">
        <f t="shared" si="171"/>
        <v>0</v>
      </c>
      <c r="T1239" s="9">
        <f t="shared" si="171"/>
        <v>0</v>
      </c>
      <c r="U1239" s="9">
        <f t="shared" si="171"/>
        <v>0</v>
      </c>
      <c r="V1239" s="9">
        <f t="shared" si="171"/>
        <v>0</v>
      </c>
      <c r="W1239" s="9">
        <f t="shared" si="171"/>
        <v>0</v>
      </c>
      <c r="X1239" s="15"/>
      <c r="Y1239" s="10"/>
    </row>
    <row r="1240" hidden="1">
      <c r="A1240" s="12" t="s">
        <v>41</v>
      </c>
      <c r="B1240" s="13" t="s">
        <v>226</v>
      </c>
      <c r="C1240" s="13" t="s">
        <v>229</v>
      </c>
      <c r="D1240" s="14">
        <f t="shared" ref="D1240:D1266" si="172">SUM(E1240:W1240)</f>
        <v>937116.64000000001</v>
      </c>
      <c r="E1240" s="14">
        <v>937116.64000000001</v>
      </c>
      <c r="F1240" s="14"/>
      <c r="G1240" s="14"/>
      <c r="H1240" s="14"/>
      <c r="I1240" s="14"/>
      <c r="J1240" s="14"/>
      <c r="K1240" s="14"/>
      <c r="L1240" s="14"/>
      <c r="M1240" s="14"/>
      <c r="N1240" s="14"/>
      <c r="O1240" s="14"/>
      <c r="P1240" s="14"/>
      <c r="Q1240" s="14"/>
      <c r="R1240" s="14"/>
      <c r="S1240" s="14"/>
      <c r="T1240" s="14"/>
      <c r="U1240" s="14"/>
      <c r="V1240" s="14"/>
      <c r="W1240" s="14"/>
      <c r="X1240" s="12" t="s">
        <v>1245</v>
      </c>
      <c r="Y1240" s="13" t="s">
        <v>71</v>
      </c>
    </row>
    <row r="1241" hidden="1">
      <c r="A1241" s="12" t="s">
        <v>42</v>
      </c>
      <c r="B1241" s="13" t="s">
        <v>226</v>
      </c>
      <c r="C1241" s="13" t="s">
        <v>965</v>
      </c>
      <c r="D1241" s="14">
        <f t="shared" si="172"/>
        <v>10005267.389999999</v>
      </c>
      <c r="E1241" s="14"/>
      <c r="F1241" s="14"/>
      <c r="G1241" s="14"/>
      <c r="H1241" s="14"/>
      <c r="I1241" s="14">
        <v>1087266.78</v>
      </c>
      <c r="J1241" s="14"/>
      <c r="K1241" s="14"/>
      <c r="L1241" s="14"/>
      <c r="M1241" s="14"/>
      <c r="N1241" s="14">
        <v>8918000.6099999994</v>
      </c>
      <c r="O1241" s="14"/>
      <c r="P1241" s="14"/>
      <c r="Q1241" s="14"/>
      <c r="R1241" s="14"/>
      <c r="S1241" s="14"/>
      <c r="T1241" s="14"/>
      <c r="U1241" s="14"/>
      <c r="V1241" s="14"/>
      <c r="W1241" s="14"/>
      <c r="X1241" s="12" t="s">
        <v>1245</v>
      </c>
      <c r="Y1241" s="13" t="s">
        <v>74</v>
      </c>
    </row>
    <row r="1242" hidden="1">
      <c r="A1242" s="12" t="s">
        <v>43</v>
      </c>
      <c r="B1242" s="13" t="s">
        <v>226</v>
      </c>
      <c r="C1242" s="13" t="s">
        <v>1375</v>
      </c>
      <c r="D1242" s="14">
        <f t="shared" si="172"/>
        <v>9333903.5200000014</v>
      </c>
      <c r="E1242" s="14"/>
      <c r="F1242" s="14"/>
      <c r="G1242" s="14"/>
      <c r="H1242" s="14"/>
      <c r="I1242" s="14"/>
      <c r="J1242" s="14"/>
      <c r="K1242" s="14"/>
      <c r="L1242" s="14"/>
      <c r="M1242" s="14"/>
      <c r="N1242" s="14">
        <v>5347359.71</v>
      </c>
      <c r="O1242" s="14">
        <v>3260290.4300000002</v>
      </c>
      <c r="P1242" s="14"/>
      <c r="Q1242" s="14"/>
      <c r="R1242" s="14">
        <v>726253.38</v>
      </c>
      <c r="S1242" s="14"/>
      <c r="T1242" s="14"/>
      <c r="U1242" s="14"/>
      <c r="V1242" s="14"/>
      <c r="W1242" s="14"/>
      <c r="X1242" s="12" t="s">
        <v>1245</v>
      </c>
      <c r="Y1242" s="13" t="s">
        <v>74</v>
      </c>
    </row>
    <row r="1243" hidden="1">
      <c r="A1243" s="12" t="s">
        <v>44</v>
      </c>
      <c r="B1243" s="13" t="s">
        <v>226</v>
      </c>
      <c r="C1243" s="13" t="s">
        <v>968</v>
      </c>
      <c r="D1243" s="14">
        <f t="shared" si="172"/>
        <v>14488930.77</v>
      </c>
      <c r="E1243" s="14"/>
      <c r="F1243" s="14">
        <v>11163759.48</v>
      </c>
      <c r="G1243" s="14">
        <v>1776593.9099999999</v>
      </c>
      <c r="H1243" s="14"/>
      <c r="I1243" s="14">
        <v>1548577.3799999999</v>
      </c>
      <c r="J1243" s="14"/>
      <c r="K1243" s="14"/>
      <c r="L1243" s="14"/>
      <c r="M1243" s="14"/>
      <c r="N1243" s="14"/>
      <c r="O1243" s="14"/>
      <c r="P1243" s="14"/>
      <c r="Q1243" s="14"/>
      <c r="R1243" s="14"/>
      <c r="S1243" s="14"/>
      <c r="T1243" s="14"/>
      <c r="U1243" s="14"/>
      <c r="V1243" s="14"/>
      <c r="W1243" s="14"/>
      <c r="X1243" s="12" t="s">
        <v>1245</v>
      </c>
      <c r="Y1243" s="13" t="s">
        <v>74</v>
      </c>
    </row>
    <row r="1244" hidden="1">
      <c r="A1244" s="12" t="s">
        <v>45</v>
      </c>
      <c r="B1244" s="13" t="s">
        <v>226</v>
      </c>
      <c r="C1244" s="13" t="s">
        <v>1376</v>
      </c>
      <c r="D1244" s="14">
        <f t="shared" si="172"/>
        <v>343980.22999999998</v>
      </c>
      <c r="E1244" s="14">
        <v>343980.22999999998</v>
      </c>
      <c r="F1244" s="14"/>
      <c r="G1244" s="14"/>
      <c r="H1244" s="14"/>
      <c r="I1244" s="14"/>
      <c r="J1244" s="14"/>
      <c r="K1244" s="14"/>
      <c r="L1244" s="14"/>
      <c r="M1244" s="14"/>
      <c r="N1244" s="14"/>
      <c r="O1244" s="14"/>
      <c r="P1244" s="14"/>
      <c r="Q1244" s="14"/>
      <c r="R1244" s="14"/>
      <c r="S1244" s="14"/>
      <c r="T1244" s="14"/>
      <c r="U1244" s="14"/>
      <c r="V1244" s="14"/>
      <c r="W1244" s="14"/>
      <c r="X1244" s="12" t="s">
        <v>1245</v>
      </c>
      <c r="Y1244" s="13" t="s">
        <v>74</v>
      </c>
    </row>
    <row r="1245" hidden="1">
      <c r="A1245" s="12" t="s">
        <v>46</v>
      </c>
      <c r="B1245" s="13" t="s">
        <v>226</v>
      </c>
      <c r="C1245" s="13" t="s">
        <v>239</v>
      </c>
      <c r="D1245" s="14">
        <f t="shared" si="172"/>
        <v>18449570.18</v>
      </c>
      <c r="E1245" s="14"/>
      <c r="F1245" s="14"/>
      <c r="G1245" s="14"/>
      <c r="H1245" s="14"/>
      <c r="I1245" s="14"/>
      <c r="J1245" s="14"/>
      <c r="K1245" s="14">
        <v>3546746.9700000002</v>
      </c>
      <c r="L1245" s="14"/>
      <c r="M1245" s="14"/>
      <c r="N1245" s="14">
        <v>14902823.210000001</v>
      </c>
      <c r="O1245" s="14"/>
      <c r="P1245" s="14"/>
      <c r="Q1245" s="14"/>
      <c r="R1245" s="14"/>
      <c r="S1245" s="14"/>
      <c r="T1245" s="14"/>
      <c r="U1245" s="14"/>
      <c r="V1245" s="14"/>
      <c r="W1245" s="14"/>
      <c r="X1245" s="12" t="s">
        <v>1245</v>
      </c>
      <c r="Y1245" s="13" t="s">
        <v>74</v>
      </c>
    </row>
    <row r="1246" hidden="1">
      <c r="A1246" s="12" t="s">
        <v>47</v>
      </c>
      <c r="B1246" s="13" t="s">
        <v>226</v>
      </c>
      <c r="C1246" s="13" t="s">
        <v>1377</v>
      </c>
      <c r="D1246" s="14">
        <f t="shared" si="172"/>
        <v>530263.31999999995</v>
      </c>
      <c r="E1246" s="14"/>
      <c r="F1246" s="14"/>
      <c r="G1246" s="14"/>
      <c r="H1246" s="14">
        <v>195932.26999999999</v>
      </c>
      <c r="I1246" s="14"/>
      <c r="J1246" s="14">
        <v>334331.04999999999</v>
      </c>
      <c r="K1246" s="14"/>
      <c r="L1246" s="14"/>
      <c r="M1246" s="14"/>
      <c r="N1246" s="14"/>
      <c r="O1246" s="14"/>
      <c r="P1246" s="14"/>
      <c r="Q1246" s="14"/>
      <c r="R1246" s="14"/>
      <c r="S1246" s="14"/>
      <c r="T1246" s="14"/>
      <c r="U1246" s="14"/>
      <c r="V1246" s="14"/>
      <c r="W1246" s="14"/>
      <c r="X1246" s="12" t="s">
        <v>1245</v>
      </c>
      <c r="Y1246" s="13" t="s">
        <v>74</v>
      </c>
    </row>
    <row r="1247" hidden="1">
      <c r="A1247" s="12" t="s">
        <v>48</v>
      </c>
      <c r="B1247" s="13" t="s">
        <v>226</v>
      </c>
      <c r="C1247" s="13" t="s">
        <v>1378</v>
      </c>
      <c r="D1247" s="14">
        <f t="shared" si="172"/>
        <v>488355.51000000001</v>
      </c>
      <c r="E1247" s="14">
        <v>323328.09999999998</v>
      </c>
      <c r="F1247" s="14"/>
      <c r="G1247" s="14"/>
      <c r="H1247" s="14">
        <v>165027.41</v>
      </c>
      <c r="I1247" s="14"/>
      <c r="J1247" s="14"/>
      <c r="K1247" s="14"/>
      <c r="L1247" s="14"/>
      <c r="M1247" s="14"/>
      <c r="N1247" s="14"/>
      <c r="O1247" s="14"/>
      <c r="P1247" s="14"/>
      <c r="Q1247" s="14"/>
      <c r="R1247" s="14"/>
      <c r="S1247" s="14"/>
      <c r="T1247" s="14"/>
      <c r="U1247" s="14"/>
      <c r="V1247" s="14"/>
      <c r="W1247" s="14"/>
      <c r="X1247" s="12" t="s">
        <v>1245</v>
      </c>
      <c r="Y1247" s="13" t="s">
        <v>74</v>
      </c>
    </row>
    <row r="1248" ht="25.5" hidden="1">
      <c r="A1248" s="12" t="s">
        <v>49</v>
      </c>
      <c r="B1248" s="13" t="s">
        <v>226</v>
      </c>
      <c r="C1248" s="13" t="s">
        <v>973</v>
      </c>
      <c r="D1248" s="14">
        <f t="shared" si="172"/>
        <v>11726230.43</v>
      </c>
      <c r="E1248" s="14"/>
      <c r="F1248" s="14">
        <v>11726230.43</v>
      </c>
      <c r="G1248" s="14"/>
      <c r="H1248" s="14"/>
      <c r="I1248" s="14"/>
      <c r="J1248" s="14"/>
      <c r="K1248" s="14"/>
      <c r="L1248" s="14"/>
      <c r="M1248" s="14"/>
      <c r="N1248" s="14"/>
      <c r="O1248" s="14"/>
      <c r="P1248" s="14"/>
      <c r="Q1248" s="14"/>
      <c r="R1248" s="14"/>
      <c r="S1248" s="14"/>
      <c r="T1248" s="14"/>
      <c r="U1248" s="14"/>
      <c r="V1248" s="14"/>
      <c r="W1248" s="14"/>
      <c r="X1248" s="12" t="s">
        <v>1245</v>
      </c>
      <c r="Y1248" s="13" t="s">
        <v>74</v>
      </c>
    </row>
    <row r="1249" hidden="1">
      <c r="A1249" s="12" t="s">
        <v>50</v>
      </c>
      <c r="B1249" s="13" t="s">
        <v>226</v>
      </c>
      <c r="C1249" s="13" t="s">
        <v>1379</v>
      </c>
      <c r="D1249" s="14">
        <f t="shared" si="172"/>
        <v>2337621.4700000002</v>
      </c>
      <c r="E1249" s="14">
        <v>2337621.4700000002</v>
      </c>
      <c r="F1249" s="14"/>
      <c r="G1249" s="14"/>
      <c r="H1249" s="14"/>
      <c r="I1249" s="14"/>
      <c r="J1249" s="14"/>
      <c r="K1249" s="14"/>
      <c r="L1249" s="14"/>
      <c r="M1249" s="14"/>
      <c r="N1249" s="14"/>
      <c r="O1249" s="14"/>
      <c r="P1249" s="14"/>
      <c r="Q1249" s="14"/>
      <c r="R1249" s="14"/>
      <c r="S1249" s="14"/>
      <c r="T1249" s="14"/>
      <c r="U1249" s="14"/>
      <c r="V1249" s="14"/>
      <c r="W1249" s="14"/>
      <c r="X1249" s="12" t="s">
        <v>1245</v>
      </c>
      <c r="Y1249" s="13" t="s">
        <v>74</v>
      </c>
    </row>
    <row r="1250" hidden="1">
      <c r="A1250" s="12" t="s">
        <v>51</v>
      </c>
      <c r="B1250" s="13" t="s">
        <v>226</v>
      </c>
      <c r="C1250" s="13" t="s">
        <v>1380</v>
      </c>
      <c r="D1250" s="14">
        <f t="shared" si="172"/>
        <v>2380463.3100000001</v>
      </c>
      <c r="E1250" s="14">
        <v>2380463.3100000001</v>
      </c>
      <c r="F1250" s="14"/>
      <c r="G1250" s="14"/>
      <c r="H1250" s="14"/>
      <c r="I1250" s="14"/>
      <c r="J1250" s="14"/>
      <c r="K1250" s="14"/>
      <c r="L1250" s="14"/>
      <c r="M1250" s="14"/>
      <c r="N1250" s="14"/>
      <c r="O1250" s="14"/>
      <c r="P1250" s="14"/>
      <c r="Q1250" s="14"/>
      <c r="R1250" s="14"/>
      <c r="S1250" s="14"/>
      <c r="T1250" s="14"/>
      <c r="U1250" s="14"/>
      <c r="V1250" s="14"/>
      <c r="W1250" s="14"/>
      <c r="X1250" s="12" t="s">
        <v>1245</v>
      </c>
      <c r="Y1250" s="13" t="s">
        <v>74</v>
      </c>
    </row>
    <row r="1251" hidden="1">
      <c r="A1251" s="12" t="s">
        <v>52</v>
      </c>
      <c r="B1251" s="13" t="s">
        <v>226</v>
      </c>
      <c r="C1251" s="13" t="s">
        <v>1381</v>
      </c>
      <c r="D1251" s="14">
        <f t="shared" si="172"/>
        <v>25011312.769999996</v>
      </c>
      <c r="E1251" s="14">
        <v>2380125.5699999998</v>
      </c>
      <c r="F1251" s="14">
        <v>11394883.779999999</v>
      </c>
      <c r="G1251" s="14"/>
      <c r="H1251" s="14">
        <v>1489153.0600000001</v>
      </c>
      <c r="I1251" s="14">
        <v>3923283.8999999999</v>
      </c>
      <c r="J1251" s="14">
        <v>2085592.99</v>
      </c>
      <c r="K1251" s="14"/>
      <c r="L1251" s="14"/>
      <c r="M1251" s="14"/>
      <c r="N1251" s="14"/>
      <c r="O1251" s="14"/>
      <c r="P1251" s="14"/>
      <c r="Q1251" s="14"/>
      <c r="R1251" s="14">
        <v>3738273.4700000002</v>
      </c>
      <c r="S1251" s="14"/>
      <c r="T1251" s="14"/>
      <c r="U1251" s="14"/>
      <c r="V1251" s="14"/>
      <c r="W1251" s="14"/>
      <c r="X1251" s="12" t="s">
        <v>1245</v>
      </c>
      <c r="Y1251" s="13" t="s">
        <v>74</v>
      </c>
    </row>
    <row r="1252" hidden="1">
      <c r="A1252" s="12" t="s">
        <v>53</v>
      </c>
      <c r="B1252" s="13" t="s">
        <v>226</v>
      </c>
      <c r="C1252" s="13" t="s">
        <v>1382</v>
      </c>
      <c r="D1252" s="14">
        <f t="shared" si="172"/>
        <v>28341498.199999999</v>
      </c>
      <c r="E1252" s="14"/>
      <c r="F1252" s="14"/>
      <c r="G1252" s="14"/>
      <c r="H1252" s="14"/>
      <c r="I1252" s="14"/>
      <c r="J1252" s="14"/>
      <c r="K1252" s="14"/>
      <c r="L1252" s="14"/>
      <c r="M1252" s="14"/>
      <c r="N1252" s="14"/>
      <c r="O1252" s="14">
        <v>28341498.199999999</v>
      </c>
      <c r="P1252" s="14"/>
      <c r="Q1252" s="14"/>
      <c r="R1252" s="14"/>
      <c r="S1252" s="14"/>
      <c r="T1252" s="14"/>
      <c r="U1252" s="14"/>
      <c r="V1252" s="14"/>
      <c r="W1252" s="14"/>
      <c r="X1252" s="12" t="s">
        <v>1245</v>
      </c>
      <c r="Y1252" s="13" t="s">
        <v>71</v>
      </c>
    </row>
    <row r="1253" hidden="1">
      <c r="A1253" s="12" t="s">
        <v>54</v>
      </c>
      <c r="B1253" s="13" t="s">
        <v>226</v>
      </c>
      <c r="C1253" s="13" t="s">
        <v>1383</v>
      </c>
      <c r="D1253" s="14">
        <f t="shared" si="172"/>
        <v>10806501.060000001</v>
      </c>
      <c r="E1253" s="14">
        <v>285576.88</v>
      </c>
      <c r="F1253" s="14">
        <v>3240766.2999999998</v>
      </c>
      <c r="G1253" s="14"/>
      <c r="H1253" s="14">
        <v>145759.10000000001</v>
      </c>
      <c r="I1253" s="14">
        <v>449541.88</v>
      </c>
      <c r="J1253" s="14">
        <v>248717.54000000001</v>
      </c>
      <c r="K1253" s="14"/>
      <c r="L1253" s="14"/>
      <c r="M1253" s="14"/>
      <c r="N1253" s="14">
        <v>3687241.0600000001</v>
      </c>
      <c r="O1253" s="14">
        <v>2248114.4700000002</v>
      </c>
      <c r="P1253" s="14"/>
      <c r="Q1253" s="14"/>
      <c r="R1253" s="14">
        <v>500783.83000000002</v>
      </c>
      <c r="S1253" s="14"/>
      <c r="T1253" s="14"/>
      <c r="U1253" s="14"/>
      <c r="V1253" s="14"/>
      <c r="W1253" s="14"/>
      <c r="X1253" s="12" t="s">
        <v>1245</v>
      </c>
      <c r="Y1253" s="13" t="s">
        <v>74</v>
      </c>
    </row>
    <row r="1254" hidden="1">
      <c r="A1254" s="12" t="s">
        <v>55</v>
      </c>
      <c r="B1254" s="13" t="s">
        <v>226</v>
      </c>
      <c r="C1254" s="13" t="s">
        <v>976</v>
      </c>
      <c r="D1254" s="14">
        <f t="shared" si="172"/>
        <v>11051710.1</v>
      </c>
      <c r="E1254" s="14"/>
      <c r="F1254" s="14"/>
      <c r="G1254" s="14"/>
      <c r="H1254" s="14"/>
      <c r="I1254" s="14"/>
      <c r="J1254" s="14"/>
      <c r="K1254" s="14"/>
      <c r="L1254" s="14"/>
      <c r="M1254" s="14"/>
      <c r="N1254" s="14"/>
      <c r="O1254" s="14">
        <v>11051710.1</v>
      </c>
      <c r="P1254" s="14"/>
      <c r="Q1254" s="14"/>
      <c r="R1254" s="14"/>
      <c r="S1254" s="14"/>
      <c r="T1254" s="14"/>
      <c r="U1254" s="14"/>
      <c r="V1254" s="14"/>
      <c r="W1254" s="14"/>
      <c r="X1254" s="12" t="s">
        <v>1245</v>
      </c>
      <c r="Y1254" s="13" t="s">
        <v>74</v>
      </c>
    </row>
    <row r="1255" hidden="1">
      <c r="A1255" s="12" t="s">
        <v>56</v>
      </c>
      <c r="B1255" s="13" t="s">
        <v>226</v>
      </c>
      <c r="C1255" s="13" t="s">
        <v>1384</v>
      </c>
      <c r="D1255" s="14">
        <f t="shared" si="172"/>
        <v>17275276.25</v>
      </c>
      <c r="E1255" s="14">
        <v>1128835.5</v>
      </c>
      <c r="F1255" s="14">
        <v>12810183</v>
      </c>
      <c r="G1255" s="14"/>
      <c r="H1255" s="14">
        <v>576160.25</v>
      </c>
      <c r="I1255" s="14">
        <v>1776960.5</v>
      </c>
      <c r="J1255" s="14">
        <v>983137</v>
      </c>
      <c r="K1255" s="14"/>
      <c r="L1255" s="14"/>
      <c r="M1255" s="14"/>
      <c r="N1255" s="14"/>
      <c r="O1255" s="14"/>
      <c r="P1255" s="14"/>
      <c r="Q1255" s="14"/>
      <c r="R1255" s="14"/>
      <c r="S1255" s="14"/>
      <c r="T1255" s="14"/>
      <c r="U1255" s="14"/>
      <c r="V1255" s="14"/>
      <c r="W1255" s="14"/>
      <c r="X1255" s="12" t="s">
        <v>1245</v>
      </c>
      <c r="Y1255" s="13" t="s">
        <v>74</v>
      </c>
    </row>
    <row r="1256" hidden="1">
      <c r="A1256" s="12" t="s">
        <v>57</v>
      </c>
      <c r="B1256" s="13" t="s">
        <v>226</v>
      </c>
      <c r="C1256" s="13" t="s">
        <v>977</v>
      </c>
      <c r="D1256" s="14">
        <f t="shared" si="172"/>
        <v>6693822.1399999997</v>
      </c>
      <c r="E1256" s="14"/>
      <c r="F1256" s="14">
        <v>5967445.25</v>
      </c>
      <c r="G1256" s="14"/>
      <c r="H1256" s="14">
        <v>268396.21999999997</v>
      </c>
      <c r="I1256" s="14"/>
      <c r="J1256" s="14">
        <v>457980.66999999998</v>
      </c>
      <c r="K1256" s="14"/>
      <c r="L1256" s="14"/>
      <c r="M1256" s="14"/>
      <c r="N1256" s="14"/>
      <c r="O1256" s="14"/>
      <c r="P1256" s="14"/>
      <c r="Q1256" s="14"/>
      <c r="R1256" s="14"/>
      <c r="S1256" s="14"/>
      <c r="T1256" s="14"/>
      <c r="U1256" s="14"/>
      <c r="V1256" s="14"/>
      <c r="W1256" s="14"/>
      <c r="X1256" s="12" t="s">
        <v>1245</v>
      </c>
      <c r="Y1256" s="13" t="s">
        <v>74</v>
      </c>
    </row>
    <row r="1257" hidden="1">
      <c r="A1257" s="12" t="s">
        <v>58</v>
      </c>
      <c r="B1257" s="13" t="s">
        <v>226</v>
      </c>
      <c r="C1257" s="13" t="s">
        <v>1385</v>
      </c>
      <c r="D1257" s="14">
        <f t="shared" si="172"/>
        <v>8412235.8100000005</v>
      </c>
      <c r="E1257" s="14">
        <v>870190.87</v>
      </c>
      <c r="F1257" s="14"/>
      <c r="G1257" s="14"/>
      <c r="H1257" s="14"/>
      <c r="I1257" s="14"/>
      <c r="J1257" s="14"/>
      <c r="K1257" s="14"/>
      <c r="L1257" s="14"/>
      <c r="M1257" s="14"/>
      <c r="N1257" s="14">
        <v>7542044.9400000004</v>
      </c>
      <c r="O1257" s="14"/>
      <c r="P1257" s="14"/>
      <c r="Q1257" s="14"/>
      <c r="R1257" s="14"/>
      <c r="S1257" s="14"/>
      <c r="T1257" s="14"/>
      <c r="U1257" s="14"/>
      <c r="V1257" s="14"/>
      <c r="W1257" s="14"/>
      <c r="X1257" s="12" t="s">
        <v>1245</v>
      </c>
      <c r="Y1257" s="13" t="s">
        <v>74</v>
      </c>
    </row>
    <row r="1258" ht="25.5" hidden="1">
      <c r="A1258" s="12" t="s">
        <v>59</v>
      </c>
      <c r="B1258" s="13" t="s">
        <v>226</v>
      </c>
      <c r="C1258" s="13" t="s">
        <v>1386</v>
      </c>
      <c r="D1258" s="14">
        <f t="shared" si="172"/>
        <v>38749905.549999997</v>
      </c>
      <c r="E1258" s="14">
        <v>1024020.35</v>
      </c>
      <c r="F1258" s="14">
        <v>11620726.01</v>
      </c>
      <c r="G1258" s="14"/>
      <c r="H1258" s="14">
        <v>522662.34999999998</v>
      </c>
      <c r="I1258" s="14">
        <v>1611965.3500000001</v>
      </c>
      <c r="J1258" s="14">
        <v>891850.31000000006</v>
      </c>
      <c r="K1258" s="14"/>
      <c r="L1258" s="14"/>
      <c r="M1258" s="14"/>
      <c r="N1258" s="14">
        <v>13221693.33</v>
      </c>
      <c r="O1258" s="14">
        <v>8061279.3099999996</v>
      </c>
      <c r="P1258" s="14"/>
      <c r="Q1258" s="14"/>
      <c r="R1258" s="14">
        <v>1795708.54</v>
      </c>
      <c r="S1258" s="14"/>
      <c r="T1258" s="14"/>
      <c r="U1258" s="14"/>
      <c r="V1258" s="14"/>
      <c r="W1258" s="14"/>
      <c r="X1258" s="12" t="s">
        <v>1245</v>
      </c>
      <c r="Y1258" s="13" t="s">
        <v>74</v>
      </c>
    </row>
    <row r="1259" hidden="1">
      <c r="A1259" s="12" t="s">
        <v>60</v>
      </c>
      <c r="B1259" s="13" t="s">
        <v>226</v>
      </c>
      <c r="C1259" s="13" t="s">
        <v>1387</v>
      </c>
      <c r="D1259" s="14">
        <f t="shared" si="172"/>
        <v>5576943.9499999993</v>
      </c>
      <c r="E1259" s="14">
        <v>326955.16999999998</v>
      </c>
      <c r="F1259" s="14">
        <v>3710333</v>
      </c>
      <c r="G1259" s="14"/>
      <c r="H1259" s="14">
        <v>166878.67999999999</v>
      </c>
      <c r="I1259" s="14">
        <v>514677.66999999998</v>
      </c>
      <c r="J1259" s="14">
        <v>284755.15999999997</v>
      </c>
      <c r="K1259" s="14"/>
      <c r="L1259" s="14"/>
      <c r="M1259" s="14"/>
      <c r="N1259" s="14"/>
      <c r="O1259" s="14"/>
      <c r="P1259" s="14"/>
      <c r="Q1259" s="14"/>
      <c r="R1259" s="14">
        <v>573344.27000000002</v>
      </c>
      <c r="S1259" s="14"/>
      <c r="T1259" s="14"/>
      <c r="U1259" s="14"/>
      <c r="V1259" s="14"/>
      <c r="W1259" s="14"/>
      <c r="X1259" s="12" t="s">
        <v>1245</v>
      </c>
      <c r="Y1259" s="13" t="s">
        <v>74</v>
      </c>
    </row>
    <row r="1260" hidden="1">
      <c r="A1260" s="12" t="s">
        <v>61</v>
      </c>
      <c r="B1260" s="13" t="s">
        <v>226</v>
      </c>
      <c r="C1260" s="13" t="s">
        <v>1388</v>
      </c>
      <c r="D1260" s="14">
        <f t="shared" si="172"/>
        <v>10024714.619999999</v>
      </c>
      <c r="E1260" s="14">
        <v>334505.41999999998</v>
      </c>
      <c r="F1260" s="14">
        <v>3796014.23</v>
      </c>
      <c r="G1260" s="14"/>
      <c r="H1260" s="14">
        <v>170732.34</v>
      </c>
      <c r="I1260" s="14">
        <v>526562.92000000004</v>
      </c>
      <c r="J1260" s="14">
        <v>291330.89000000001</v>
      </c>
      <c r="K1260" s="14"/>
      <c r="L1260" s="14"/>
      <c r="M1260" s="14"/>
      <c r="N1260" s="14">
        <v>4318984.54</v>
      </c>
      <c r="O1260" s="14"/>
      <c r="P1260" s="14"/>
      <c r="Q1260" s="14"/>
      <c r="R1260" s="14">
        <v>586584.28000000003</v>
      </c>
      <c r="S1260" s="14"/>
      <c r="T1260" s="14"/>
      <c r="U1260" s="14"/>
      <c r="V1260" s="14"/>
      <c r="W1260" s="14"/>
      <c r="X1260" s="12" t="s">
        <v>1245</v>
      </c>
      <c r="Y1260" s="13" t="s">
        <v>74</v>
      </c>
    </row>
    <row r="1261" hidden="1">
      <c r="A1261" s="12" t="s">
        <v>62</v>
      </c>
      <c r="B1261" s="13" t="s">
        <v>226</v>
      </c>
      <c r="C1261" s="13" t="s">
        <v>1389</v>
      </c>
      <c r="D1261" s="14">
        <f t="shared" si="172"/>
        <v>19665808.75</v>
      </c>
      <c r="E1261" s="14">
        <v>544949.95999999996</v>
      </c>
      <c r="F1261" s="14">
        <v>6184168.3399999999</v>
      </c>
      <c r="G1261" s="14"/>
      <c r="H1261" s="14">
        <v>278143.71999999997</v>
      </c>
      <c r="I1261" s="14">
        <v>857834.95999999996</v>
      </c>
      <c r="J1261" s="14">
        <v>474613.41999999998</v>
      </c>
      <c r="K1261" s="14"/>
      <c r="L1261" s="14"/>
      <c r="M1261" s="14"/>
      <c r="N1261" s="14">
        <v>7036150.5199999996</v>
      </c>
      <c r="O1261" s="14">
        <v>4289947.8300000001</v>
      </c>
      <c r="P1261" s="14"/>
      <c r="Q1261" s="14"/>
      <c r="R1261" s="14"/>
      <c r="S1261" s="14"/>
      <c r="T1261" s="14"/>
      <c r="U1261" s="14"/>
      <c r="V1261" s="14"/>
      <c r="W1261" s="14"/>
      <c r="X1261" s="12" t="s">
        <v>1245</v>
      </c>
      <c r="Y1261" s="13" t="s">
        <v>74</v>
      </c>
    </row>
    <row r="1262" hidden="1">
      <c r="A1262" s="12" t="s">
        <v>63</v>
      </c>
      <c r="B1262" s="13" t="s">
        <v>226</v>
      </c>
      <c r="C1262" s="13" t="s">
        <v>1390</v>
      </c>
      <c r="D1262" s="14">
        <f t="shared" si="172"/>
        <v>44642080.399999999</v>
      </c>
      <c r="E1262" s="14">
        <v>1237055.6599999999</v>
      </c>
      <c r="F1262" s="14">
        <v>14038280.539999999</v>
      </c>
      <c r="G1262" s="14"/>
      <c r="H1262" s="14">
        <v>631396.06999999995</v>
      </c>
      <c r="I1262" s="14">
        <v>1947315.6599999999</v>
      </c>
      <c r="J1262" s="14">
        <v>1077389.22</v>
      </c>
      <c r="K1262" s="14"/>
      <c r="L1262" s="14"/>
      <c r="M1262" s="14"/>
      <c r="N1262" s="14">
        <v>15972310.17</v>
      </c>
      <c r="O1262" s="14">
        <v>9738333.0800000001</v>
      </c>
      <c r="P1262" s="14"/>
      <c r="Q1262" s="14"/>
      <c r="R1262" s="14"/>
      <c r="S1262" s="14"/>
      <c r="T1262" s="14"/>
      <c r="U1262" s="14"/>
      <c r="V1262" s="14"/>
      <c r="W1262" s="14"/>
      <c r="X1262" s="12" t="s">
        <v>1245</v>
      </c>
      <c r="Y1262" s="13" t="s">
        <v>74</v>
      </c>
    </row>
    <row r="1263" hidden="1">
      <c r="A1263" s="12" t="s">
        <v>64</v>
      </c>
      <c r="B1263" s="13" t="s">
        <v>226</v>
      </c>
      <c r="C1263" s="13" t="s">
        <v>1391</v>
      </c>
      <c r="D1263" s="14">
        <f t="shared" si="172"/>
        <v>4582937.7300000004</v>
      </c>
      <c r="E1263" s="14">
        <v>2590414.5299999998</v>
      </c>
      <c r="F1263" s="14"/>
      <c r="G1263" s="14"/>
      <c r="H1263" s="14">
        <v>883866.30000000005</v>
      </c>
      <c r="I1263" s="14"/>
      <c r="J1263" s="14">
        <v>1108656.8999999999</v>
      </c>
      <c r="K1263" s="14"/>
      <c r="L1263" s="14"/>
      <c r="M1263" s="14"/>
      <c r="N1263" s="14"/>
      <c r="O1263" s="14"/>
      <c r="P1263" s="14"/>
      <c r="Q1263" s="14"/>
      <c r="R1263" s="14"/>
      <c r="S1263" s="14"/>
      <c r="T1263" s="14"/>
      <c r="U1263" s="14"/>
      <c r="V1263" s="14"/>
      <c r="W1263" s="14"/>
      <c r="X1263" s="12" t="s">
        <v>1245</v>
      </c>
      <c r="Y1263" s="13" t="s">
        <v>74</v>
      </c>
    </row>
    <row r="1264" hidden="1">
      <c r="A1264" s="12" t="s">
        <v>65</v>
      </c>
      <c r="B1264" s="13" t="s">
        <v>226</v>
      </c>
      <c r="C1264" s="13" t="s">
        <v>1392</v>
      </c>
      <c r="D1264" s="14">
        <f t="shared" si="172"/>
        <v>9202063</v>
      </c>
      <c r="E1264" s="14"/>
      <c r="F1264" s="14"/>
      <c r="G1264" s="14"/>
      <c r="H1264" s="14"/>
      <c r="I1264" s="14"/>
      <c r="J1264" s="14"/>
      <c r="K1264" s="14"/>
      <c r="L1264" s="14"/>
      <c r="M1264" s="14"/>
      <c r="N1264" s="14"/>
      <c r="O1264" s="14">
        <v>9202063</v>
      </c>
      <c r="P1264" s="14"/>
      <c r="Q1264" s="14"/>
      <c r="R1264" s="14"/>
      <c r="S1264" s="14"/>
      <c r="T1264" s="14"/>
      <c r="U1264" s="14"/>
      <c r="V1264" s="14"/>
      <c r="W1264" s="14"/>
      <c r="X1264" s="12" t="s">
        <v>1245</v>
      </c>
      <c r="Y1264" s="13" t="s">
        <v>71</v>
      </c>
    </row>
    <row r="1265" ht="25.5" hidden="1">
      <c r="A1265" s="12" t="s">
        <v>188</v>
      </c>
      <c r="B1265" s="13" t="s">
        <v>226</v>
      </c>
      <c r="C1265" s="13" t="s">
        <v>1393</v>
      </c>
      <c r="D1265" s="14">
        <f t="shared" si="172"/>
        <v>11541170.699999999</v>
      </c>
      <c r="E1265" s="14"/>
      <c r="F1265" s="14"/>
      <c r="G1265" s="14"/>
      <c r="H1265" s="14"/>
      <c r="I1265" s="14"/>
      <c r="J1265" s="14"/>
      <c r="K1265" s="14"/>
      <c r="L1265" s="14"/>
      <c r="M1265" s="14"/>
      <c r="N1265" s="14">
        <v>11541170.699999999</v>
      </c>
      <c r="O1265" s="14"/>
      <c r="P1265" s="14"/>
      <c r="Q1265" s="14"/>
      <c r="R1265" s="14"/>
      <c r="S1265" s="14"/>
      <c r="T1265" s="14"/>
      <c r="U1265" s="14"/>
      <c r="V1265" s="14"/>
      <c r="W1265" s="14"/>
      <c r="X1265" s="12" t="s">
        <v>1245</v>
      </c>
      <c r="Y1265" s="13" t="s">
        <v>71</v>
      </c>
    </row>
    <row r="1266" hidden="1">
      <c r="A1266" s="12" t="s">
        <v>190</v>
      </c>
      <c r="B1266" s="13" t="s">
        <v>226</v>
      </c>
      <c r="C1266" s="13" t="s">
        <v>1394</v>
      </c>
      <c r="D1266" s="14">
        <f t="shared" si="172"/>
        <v>6477043.2000000002</v>
      </c>
      <c r="E1266" s="14"/>
      <c r="F1266" s="14"/>
      <c r="G1266" s="14"/>
      <c r="H1266" s="14"/>
      <c r="I1266" s="14"/>
      <c r="J1266" s="14"/>
      <c r="K1266" s="14"/>
      <c r="L1266" s="14"/>
      <c r="M1266" s="14"/>
      <c r="N1266" s="14">
        <v>6477043.2000000002</v>
      </c>
      <c r="O1266" s="14"/>
      <c r="P1266" s="14"/>
      <c r="Q1266" s="14"/>
      <c r="R1266" s="14"/>
      <c r="S1266" s="14"/>
      <c r="T1266" s="14"/>
      <c r="U1266" s="14"/>
      <c r="V1266" s="14"/>
      <c r="W1266" s="14"/>
      <c r="X1266" s="12" t="s">
        <v>1245</v>
      </c>
      <c r="Y1266" s="13" t="s">
        <v>74</v>
      </c>
    </row>
    <row r="1267" hidden="1">
      <c r="A1267" s="6"/>
      <c r="B1267" s="10"/>
      <c r="C1267" s="11" t="s">
        <v>286</v>
      </c>
      <c r="D1267" s="9">
        <f t="shared" ref="D1267:W1267" si="173">SUM(D1268:D1280)</f>
        <v>95979625.689999998</v>
      </c>
      <c r="E1267" s="9">
        <f t="shared" si="173"/>
        <v>2574293.3500000001</v>
      </c>
      <c r="F1267" s="9">
        <f t="shared" si="173"/>
        <v>27790221.170000002</v>
      </c>
      <c r="G1267" s="9">
        <f t="shared" si="173"/>
        <v>0</v>
      </c>
      <c r="H1267" s="9">
        <f t="shared" si="173"/>
        <v>2426847.8200000003</v>
      </c>
      <c r="I1267" s="9">
        <f t="shared" si="173"/>
        <v>7099042.6899999995</v>
      </c>
      <c r="J1267" s="9">
        <f t="shared" si="173"/>
        <v>3476155.3100000001</v>
      </c>
      <c r="K1267" s="9">
        <f t="shared" si="173"/>
        <v>0</v>
      </c>
      <c r="L1267" s="9">
        <f t="shared" si="173"/>
        <v>0</v>
      </c>
      <c r="M1267" s="9">
        <f t="shared" si="173"/>
        <v>0</v>
      </c>
      <c r="N1267" s="9">
        <f t="shared" si="173"/>
        <v>23650717.280000001</v>
      </c>
      <c r="O1267" s="9">
        <f t="shared" si="173"/>
        <v>19947325.07</v>
      </c>
      <c r="P1267" s="9">
        <f t="shared" si="173"/>
        <v>0</v>
      </c>
      <c r="Q1267" s="9">
        <f t="shared" si="173"/>
        <v>0</v>
      </c>
      <c r="R1267" s="9">
        <f t="shared" si="173"/>
        <v>784353.65000000002</v>
      </c>
      <c r="S1267" s="9">
        <f t="shared" si="173"/>
        <v>0</v>
      </c>
      <c r="T1267" s="9">
        <f t="shared" si="173"/>
        <v>8230669.3499999996</v>
      </c>
      <c r="U1267" s="9">
        <f t="shared" si="173"/>
        <v>0</v>
      </c>
      <c r="V1267" s="9">
        <f t="shared" si="173"/>
        <v>0</v>
      </c>
      <c r="W1267" s="9">
        <f t="shared" si="173"/>
        <v>0</v>
      </c>
      <c r="X1267" s="15"/>
      <c r="Y1267" s="10"/>
    </row>
    <row r="1268" ht="25.5" hidden="1">
      <c r="A1268" s="12" t="s">
        <v>41</v>
      </c>
      <c r="B1268" s="13" t="s">
        <v>286</v>
      </c>
      <c r="C1268" s="13" t="s">
        <v>1395</v>
      </c>
      <c r="D1268" s="14">
        <f t="shared" ref="D1268:D1280" si="174">SUM(E1268:W1268)</f>
        <v>12255938.24</v>
      </c>
      <c r="E1268" s="14">
        <v>1371250.79</v>
      </c>
      <c r="F1268" s="14">
        <v>6564881.96</v>
      </c>
      <c r="G1268" s="14"/>
      <c r="H1268" s="14">
        <v>857938.90000000002</v>
      </c>
      <c r="I1268" s="14">
        <v>2260303.5</v>
      </c>
      <c r="J1268" s="14">
        <v>1201563.0900000001</v>
      </c>
      <c r="K1268" s="14"/>
      <c r="L1268" s="14"/>
      <c r="M1268" s="14"/>
      <c r="N1268" s="14"/>
      <c r="O1268" s="14"/>
      <c r="P1268" s="14"/>
      <c r="Q1268" s="14"/>
      <c r="R1268" s="14"/>
      <c r="S1268" s="14"/>
      <c r="T1268" s="14"/>
      <c r="U1268" s="14"/>
      <c r="V1268" s="14"/>
      <c r="W1268" s="14"/>
      <c r="X1268" s="12" t="s">
        <v>1245</v>
      </c>
      <c r="Y1268" s="13" t="s">
        <v>74</v>
      </c>
    </row>
    <row r="1269" ht="25.5" hidden="1">
      <c r="A1269" s="12" t="s">
        <v>42</v>
      </c>
      <c r="B1269" s="13" t="s">
        <v>286</v>
      </c>
      <c r="C1269" s="13" t="s">
        <v>1396</v>
      </c>
      <c r="D1269" s="14">
        <f t="shared" si="174"/>
        <v>868958.41000000003</v>
      </c>
      <c r="E1269" s="14"/>
      <c r="F1269" s="14"/>
      <c r="G1269" s="14"/>
      <c r="H1269" s="14">
        <v>150066.13</v>
      </c>
      <c r="I1269" s="14">
        <v>462825.38</v>
      </c>
      <c r="J1269" s="14">
        <v>256066.89999999999</v>
      </c>
      <c r="K1269" s="14"/>
      <c r="L1269" s="14"/>
      <c r="M1269" s="14"/>
      <c r="N1269" s="14"/>
      <c r="O1269" s="14"/>
      <c r="P1269" s="14"/>
      <c r="Q1269" s="14"/>
      <c r="R1269" s="14"/>
      <c r="S1269" s="14"/>
      <c r="T1269" s="14"/>
      <c r="U1269" s="14"/>
      <c r="V1269" s="14"/>
      <c r="W1269" s="14"/>
      <c r="X1269" s="12" t="s">
        <v>1245</v>
      </c>
      <c r="Y1269" s="13" t="s">
        <v>74</v>
      </c>
    </row>
    <row r="1270" ht="25.5" hidden="1">
      <c r="A1270" s="12" t="s">
        <v>43</v>
      </c>
      <c r="B1270" s="13" t="s">
        <v>286</v>
      </c>
      <c r="C1270" s="13" t="s">
        <v>293</v>
      </c>
      <c r="D1270" s="14">
        <f t="shared" si="174"/>
        <v>4601866.7000000002</v>
      </c>
      <c r="E1270" s="14"/>
      <c r="F1270" s="14"/>
      <c r="G1270" s="14"/>
      <c r="H1270" s="14">
        <v>235900.79000000001</v>
      </c>
      <c r="I1270" s="14">
        <v>727551.71999999997</v>
      </c>
      <c r="J1270" s="14"/>
      <c r="K1270" s="14"/>
      <c r="L1270" s="14"/>
      <c r="M1270" s="14"/>
      <c r="N1270" s="14"/>
      <c r="O1270" s="14">
        <v>3638414.1899999999</v>
      </c>
      <c r="P1270" s="14"/>
      <c r="Q1270" s="14"/>
      <c r="R1270" s="14"/>
      <c r="S1270" s="14"/>
      <c r="T1270" s="14"/>
      <c r="U1270" s="14"/>
      <c r="V1270" s="14"/>
      <c r="W1270" s="14"/>
      <c r="X1270" s="12" t="s">
        <v>1245</v>
      </c>
      <c r="Y1270" s="13" t="s">
        <v>74</v>
      </c>
    </row>
    <row r="1271" ht="25.5" hidden="1">
      <c r="A1271" s="12" t="s">
        <v>44</v>
      </c>
      <c r="B1271" s="13" t="s">
        <v>286</v>
      </c>
      <c r="C1271" s="13" t="s">
        <v>295</v>
      </c>
      <c r="D1271" s="14">
        <f t="shared" si="174"/>
        <v>2106299.2999999998</v>
      </c>
      <c r="E1271" s="14"/>
      <c r="F1271" s="14"/>
      <c r="G1271" s="14"/>
      <c r="H1271" s="14">
        <v>228295.47</v>
      </c>
      <c r="I1271" s="14">
        <v>704095.83999999997</v>
      </c>
      <c r="J1271" s="14">
        <v>389554.34000000003</v>
      </c>
      <c r="K1271" s="14"/>
      <c r="L1271" s="14"/>
      <c r="M1271" s="14"/>
      <c r="N1271" s="14"/>
      <c r="O1271" s="14"/>
      <c r="P1271" s="14"/>
      <c r="Q1271" s="14"/>
      <c r="R1271" s="14">
        <v>784353.65000000002</v>
      </c>
      <c r="S1271" s="14"/>
      <c r="T1271" s="14"/>
      <c r="U1271" s="14"/>
      <c r="V1271" s="14"/>
      <c r="W1271" s="14"/>
      <c r="X1271" s="12" t="s">
        <v>1245</v>
      </c>
      <c r="Y1271" s="13" t="s">
        <v>74</v>
      </c>
    </row>
    <row r="1272" ht="25.5" hidden="1">
      <c r="A1272" s="12" t="s">
        <v>45</v>
      </c>
      <c r="B1272" s="13" t="s">
        <v>286</v>
      </c>
      <c r="C1272" s="13" t="s">
        <v>1397</v>
      </c>
      <c r="D1272" s="14">
        <f t="shared" si="174"/>
        <v>5539416.4499999993</v>
      </c>
      <c r="E1272" s="14">
        <v>361967.58000000002</v>
      </c>
      <c r="F1272" s="14">
        <v>4107658.6800000002</v>
      </c>
      <c r="G1272" s="14"/>
      <c r="H1272" s="14">
        <v>184749.09</v>
      </c>
      <c r="I1272" s="14">
        <v>569792.57999999996</v>
      </c>
      <c r="J1272" s="14">
        <v>315248.52000000002</v>
      </c>
      <c r="K1272" s="14"/>
      <c r="L1272" s="14"/>
      <c r="M1272" s="14"/>
      <c r="N1272" s="14"/>
      <c r="O1272" s="14"/>
      <c r="P1272" s="14"/>
      <c r="Q1272" s="14"/>
      <c r="R1272" s="14"/>
      <c r="S1272" s="14"/>
      <c r="T1272" s="14"/>
      <c r="U1272" s="14"/>
      <c r="V1272" s="14"/>
      <c r="W1272" s="14"/>
      <c r="X1272" s="12" t="s">
        <v>1245</v>
      </c>
      <c r="Y1272" s="13" t="s">
        <v>74</v>
      </c>
    </row>
    <row r="1273" ht="25.5" hidden="1">
      <c r="A1273" s="12" t="s">
        <v>46</v>
      </c>
      <c r="B1273" s="13" t="s">
        <v>286</v>
      </c>
      <c r="C1273" s="13" t="s">
        <v>1398</v>
      </c>
      <c r="D1273" s="14">
        <f t="shared" si="174"/>
        <v>4939029.8000000007</v>
      </c>
      <c r="E1273" s="14">
        <v>322735.91999999998</v>
      </c>
      <c r="F1273" s="14">
        <v>3662452.3199999998</v>
      </c>
      <c r="G1273" s="14"/>
      <c r="H1273" s="14">
        <v>164725.16</v>
      </c>
      <c r="I1273" s="14">
        <v>508035.91999999998</v>
      </c>
      <c r="J1273" s="14">
        <v>281080.47999999998</v>
      </c>
      <c r="K1273" s="14"/>
      <c r="L1273" s="14"/>
      <c r="M1273" s="14"/>
      <c r="N1273" s="14"/>
      <c r="O1273" s="14"/>
      <c r="P1273" s="14"/>
      <c r="Q1273" s="14"/>
      <c r="R1273" s="14"/>
      <c r="S1273" s="14"/>
      <c r="T1273" s="14"/>
      <c r="U1273" s="14"/>
      <c r="V1273" s="14"/>
      <c r="W1273" s="14"/>
      <c r="X1273" s="12" t="s">
        <v>1245</v>
      </c>
      <c r="Y1273" s="13" t="s">
        <v>74</v>
      </c>
    </row>
    <row r="1274" ht="25.5" hidden="1">
      <c r="A1274" s="12" t="s">
        <v>47</v>
      </c>
      <c r="B1274" s="13" t="s">
        <v>286</v>
      </c>
      <c r="C1274" s="13" t="s">
        <v>1399</v>
      </c>
      <c r="D1274" s="14">
        <f t="shared" si="174"/>
        <v>9545352.2599999998</v>
      </c>
      <c r="E1274" s="14"/>
      <c r="F1274" s="14">
        <v>7573044.1799999997</v>
      </c>
      <c r="G1274" s="14"/>
      <c r="H1274" s="14">
        <v>340610.83000000002</v>
      </c>
      <c r="I1274" s="14">
        <v>1050492.4399999999</v>
      </c>
      <c r="J1274" s="14">
        <v>581204.81000000006</v>
      </c>
      <c r="K1274" s="14"/>
      <c r="L1274" s="14"/>
      <c r="M1274" s="14"/>
      <c r="N1274" s="14"/>
      <c r="O1274" s="14"/>
      <c r="P1274" s="14"/>
      <c r="Q1274" s="14"/>
      <c r="R1274" s="14"/>
      <c r="S1274" s="14"/>
      <c r="T1274" s="14"/>
      <c r="U1274" s="14"/>
      <c r="V1274" s="14"/>
      <c r="W1274" s="14"/>
      <c r="X1274" s="12" t="s">
        <v>1245</v>
      </c>
      <c r="Y1274" s="13" t="s">
        <v>74</v>
      </c>
    </row>
    <row r="1275" ht="25.5" hidden="1">
      <c r="A1275" s="12" t="s">
        <v>48</v>
      </c>
      <c r="B1275" s="13" t="s">
        <v>286</v>
      </c>
      <c r="C1275" s="13" t="s">
        <v>985</v>
      </c>
      <c r="D1275" s="14">
        <f t="shared" si="174"/>
        <v>7854998.2000000002</v>
      </c>
      <c r="E1275" s="14"/>
      <c r="F1275" s="14"/>
      <c r="G1275" s="14"/>
      <c r="H1275" s="14"/>
      <c r="I1275" s="14"/>
      <c r="J1275" s="14"/>
      <c r="K1275" s="14"/>
      <c r="L1275" s="14"/>
      <c r="M1275" s="14"/>
      <c r="N1275" s="14"/>
      <c r="O1275" s="14">
        <v>7854998.2000000002</v>
      </c>
      <c r="P1275" s="14"/>
      <c r="Q1275" s="14"/>
      <c r="R1275" s="14"/>
      <c r="S1275" s="14"/>
      <c r="T1275" s="14"/>
      <c r="U1275" s="14"/>
      <c r="V1275" s="14"/>
      <c r="W1275" s="14"/>
      <c r="X1275" s="12" t="s">
        <v>1245</v>
      </c>
      <c r="Y1275" s="13" t="s">
        <v>74</v>
      </c>
    </row>
    <row r="1276" ht="25.5" hidden="1">
      <c r="A1276" s="12" t="s">
        <v>49</v>
      </c>
      <c r="B1276" s="13" t="s">
        <v>286</v>
      </c>
      <c r="C1276" s="13" t="s">
        <v>1400</v>
      </c>
      <c r="D1276" s="14">
        <f t="shared" si="174"/>
        <v>14355199.779999999</v>
      </c>
      <c r="E1276" s="14"/>
      <c r="F1276" s="14"/>
      <c r="G1276" s="14"/>
      <c r="H1276" s="14"/>
      <c r="I1276" s="14"/>
      <c r="J1276" s="14"/>
      <c r="K1276" s="14"/>
      <c r="L1276" s="14"/>
      <c r="M1276" s="14"/>
      <c r="N1276" s="14">
        <v>14355199.779999999</v>
      </c>
      <c r="O1276" s="14"/>
      <c r="P1276" s="14"/>
      <c r="Q1276" s="14"/>
      <c r="R1276" s="14"/>
      <c r="S1276" s="14"/>
      <c r="T1276" s="14"/>
      <c r="U1276" s="14"/>
      <c r="V1276" s="14"/>
      <c r="W1276" s="14"/>
      <c r="X1276" s="12" t="s">
        <v>1245</v>
      </c>
      <c r="Y1276" s="13" t="s">
        <v>74</v>
      </c>
    </row>
    <row r="1277" ht="25.5" hidden="1">
      <c r="A1277" s="12" t="s">
        <v>50</v>
      </c>
      <c r="B1277" s="13" t="s">
        <v>286</v>
      </c>
      <c r="C1277" s="13" t="s">
        <v>1401</v>
      </c>
      <c r="D1277" s="14">
        <f t="shared" si="174"/>
        <v>14963003.59</v>
      </c>
      <c r="E1277" s="14"/>
      <c r="F1277" s="14"/>
      <c r="G1277" s="14"/>
      <c r="H1277" s="14"/>
      <c r="I1277" s="14"/>
      <c r="J1277" s="14"/>
      <c r="K1277" s="14"/>
      <c r="L1277" s="14"/>
      <c r="M1277" s="14"/>
      <c r="N1277" s="14">
        <v>9295517.5</v>
      </c>
      <c r="O1277" s="14">
        <v>5667486.0899999999</v>
      </c>
      <c r="P1277" s="14"/>
      <c r="Q1277" s="14"/>
      <c r="R1277" s="14"/>
      <c r="S1277" s="14"/>
      <c r="T1277" s="14"/>
      <c r="U1277" s="14"/>
      <c r="V1277" s="14"/>
      <c r="W1277" s="14"/>
      <c r="X1277" s="12" t="s">
        <v>1245</v>
      </c>
      <c r="Y1277" s="13" t="s">
        <v>74</v>
      </c>
    </row>
    <row r="1278" ht="25.5" hidden="1">
      <c r="A1278" s="12" t="s">
        <v>51</v>
      </c>
      <c r="B1278" s="13" t="s">
        <v>286</v>
      </c>
      <c r="C1278" s="13" t="s">
        <v>986</v>
      </c>
      <c r="D1278" s="14">
        <f t="shared" si="174"/>
        <v>7932467.0199999996</v>
      </c>
      <c r="E1278" s="14">
        <v>518339.06</v>
      </c>
      <c r="F1278" s="14">
        <v>5882184.0300000003</v>
      </c>
      <c r="G1278" s="14"/>
      <c r="H1278" s="14">
        <v>264561.45000000001</v>
      </c>
      <c r="I1278" s="14">
        <v>815945.31000000006</v>
      </c>
      <c r="J1278" s="14">
        <v>451437.16999999998</v>
      </c>
      <c r="K1278" s="14"/>
      <c r="L1278" s="14"/>
      <c r="M1278" s="14"/>
      <c r="N1278" s="14"/>
      <c r="O1278" s="14"/>
      <c r="P1278" s="14"/>
      <c r="Q1278" s="14"/>
      <c r="R1278" s="14"/>
      <c r="S1278" s="14"/>
      <c r="T1278" s="14"/>
      <c r="U1278" s="14"/>
      <c r="V1278" s="14"/>
      <c r="W1278" s="14"/>
      <c r="X1278" s="12" t="s">
        <v>1245</v>
      </c>
      <c r="Y1278" s="13" t="s">
        <v>74</v>
      </c>
    </row>
    <row r="1279" ht="25.5" hidden="1">
      <c r="A1279" s="12" t="s">
        <v>52</v>
      </c>
      <c r="B1279" s="13" t="s">
        <v>286</v>
      </c>
      <c r="C1279" s="13" t="s">
        <v>989</v>
      </c>
      <c r="D1279" s="14">
        <f t="shared" si="174"/>
        <v>2786426.5899999999</v>
      </c>
      <c r="E1279" s="14"/>
      <c r="F1279" s="14"/>
      <c r="G1279" s="14"/>
      <c r="H1279" s="14"/>
      <c r="I1279" s="14"/>
      <c r="J1279" s="14"/>
      <c r="K1279" s="14"/>
      <c r="L1279" s="14"/>
      <c r="M1279" s="14"/>
      <c r="N1279" s="14"/>
      <c r="O1279" s="14">
        <v>2786426.5899999999</v>
      </c>
      <c r="P1279" s="14"/>
      <c r="Q1279" s="14"/>
      <c r="R1279" s="14"/>
      <c r="S1279" s="14"/>
      <c r="T1279" s="14"/>
      <c r="U1279" s="14"/>
      <c r="V1279" s="14"/>
      <c r="W1279" s="14"/>
      <c r="X1279" s="12" t="s">
        <v>1245</v>
      </c>
      <c r="Y1279" s="13" t="s">
        <v>74</v>
      </c>
    </row>
    <row r="1280" ht="25.5" hidden="1">
      <c r="A1280" s="12" t="s">
        <v>53</v>
      </c>
      <c r="B1280" s="13" t="s">
        <v>286</v>
      </c>
      <c r="C1280" s="13" t="s">
        <v>1402</v>
      </c>
      <c r="D1280" s="14">
        <f t="shared" si="174"/>
        <v>8230669.3499999996</v>
      </c>
      <c r="E1280" s="14"/>
      <c r="F1280" s="14"/>
      <c r="G1280" s="14"/>
      <c r="H1280" s="14"/>
      <c r="I1280" s="14"/>
      <c r="J1280" s="14"/>
      <c r="K1280" s="14"/>
      <c r="L1280" s="14"/>
      <c r="M1280" s="14"/>
      <c r="N1280" s="14"/>
      <c r="O1280" s="14"/>
      <c r="P1280" s="14"/>
      <c r="Q1280" s="14"/>
      <c r="R1280" s="14"/>
      <c r="S1280" s="14"/>
      <c r="T1280" s="14">
        <v>8230669.3499999996</v>
      </c>
      <c r="U1280" s="14"/>
      <c r="V1280" s="14"/>
      <c r="W1280" s="14"/>
      <c r="X1280" s="12" t="s">
        <v>1245</v>
      </c>
      <c r="Y1280" s="13" t="s">
        <v>71</v>
      </c>
    </row>
    <row r="1281" hidden="1">
      <c r="A1281" s="6"/>
      <c r="B1281" s="10"/>
      <c r="C1281" s="11" t="s">
        <v>297</v>
      </c>
      <c r="D1281" s="9">
        <f t="shared" ref="D1281:W1281" si="175">SUM(D1282:D1283)</f>
        <v>11481805.619999999</v>
      </c>
      <c r="E1281" s="9">
        <f t="shared" si="175"/>
        <v>0</v>
      </c>
      <c r="F1281" s="9">
        <f t="shared" si="175"/>
        <v>8261518.0199999996</v>
      </c>
      <c r="G1281" s="9">
        <f t="shared" si="175"/>
        <v>0</v>
      </c>
      <c r="H1281" s="9">
        <f t="shared" si="175"/>
        <v>162156.04999999999</v>
      </c>
      <c r="I1281" s="9">
        <f t="shared" si="175"/>
        <v>0</v>
      </c>
      <c r="J1281" s="9">
        <f t="shared" si="175"/>
        <v>0</v>
      </c>
      <c r="K1281" s="9">
        <f t="shared" si="175"/>
        <v>0</v>
      </c>
      <c r="L1281" s="9">
        <f t="shared" si="175"/>
        <v>0</v>
      </c>
      <c r="M1281" s="9">
        <f t="shared" si="175"/>
        <v>0</v>
      </c>
      <c r="N1281" s="9">
        <f t="shared" si="175"/>
        <v>0</v>
      </c>
      <c r="O1281" s="9">
        <f t="shared" si="175"/>
        <v>2501012.7799999998</v>
      </c>
      <c r="P1281" s="9">
        <f t="shared" si="175"/>
        <v>0</v>
      </c>
      <c r="Q1281" s="9">
        <f t="shared" si="175"/>
        <v>0</v>
      </c>
      <c r="R1281" s="9">
        <f t="shared" si="175"/>
        <v>557118.77000000002</v>
      </c>
      <c r="S1281" s="9">
        <f t="shared" si="175"/>
        <v>0</v>
      </c>
      <c r="T1281" s="9">
        <f t="shared" si="175"/>
        <v>0</v>
      </c>
      <c r="U1281" s="9">
        <f t="shared" si="175"/>
        <v>0</v>
      </c>
      <c r="V1281" s="9">
        <f t="shared" si="175"/>
        <v>0</v>
      </c>
      <c r="W1281" s="9">
        <f t="shared" si="175"/>
        <v>0</v>
      </c>
      <c r="X1281" s="15"/>
      <c r="Y1281" s="10"/>
    </row>
    <row r="1282" ht="25.5" hidden="1">
      <c r="A1282" s="12" t="s">
        <v>41</v>
      </c>
      <c r="B1282" s="13" t="s">
        <v>297</v>
      </c>
      <c r="C1282" s="13" t="s">
        <v>1403</v>
      </c>
      <c r="D1282" s="14">
        <f t="shared" ref="D1282:D1283" si="176">SUM(E1282:W1282)</f>
        <v>3220287.5999999996</v>
      </c>
      <c r="E1282" s="14"/>
      <c r="F1282" s="14"/>
      <c r="G1282" s="14"/>
      <c r="H1282" s="14">
        <v>162156.04999999999</v>
      </c>
      <c r="I1282" s="14"/>
      <c r="J1282" s="14"/>
      <c r="K1282" s="14"/>
      <c r="L1282" s="14"/>
      <c r="M1282" s="14"/>
      <c r="N1282" s="14"/>
      <c r="O1282" s="14">
        <v>2501012.7799999998</v>
      </c>
      <c r="P1282" s="14"/>
      <c r="Q1282" s="14"/>
      <c r="R1282" s="14">
        <v>557118.77000000002</v>
      </c>
      <c r="S1282" s="14"/>
      <c r="T1282" s="14"/>
      <c r="U1282" s="14"/>
      <c r="V1282" s="14"/>
      <c r="W1282" s="14"/>
      <c r="X1282" s="12" t="s">
        <v>1245</v>
      </c>
      <c r="Y1282" s="13" t="s">
        <v>74</v>
      </c>
    </row>
    <row r="1283" ht="25.5" hidden="1">
      <c r="A1283" s="12" t="s">
        <v>42</v>
      </c>
      <c r="B1283" s="13" t="s">
        <v>297</v>
      </c>
      <c r="C1283" s="13" t="s">
        <v>1404</v>
      </c>
      <c r="D1283" s="14">
        <f t="shared" si="176"/>
        <v>8261518.0199999996</v>
      </c>
      <c r="E1283" s="14"/>
      <c r="F1283" s="14">
        <v>8261518.0199999996</v>
      </c>
      <c r="G1283" s="14"/>
      <c r="H1283" s="14"/>
      <c r="I1283" s="14"/>
      <c r="J1283" s="14"/>
      <c r="K1283" s="14"/>
      <c r="L1283" s="14"/>
      <c r="M1283" s="14"/>
      <c r="N1283" s="14"/>
      <c r="O1283" s="14"/>
      <c r="P1283" s="14"/>
      <c r="Q1283" s="14"/>
      <c r="R1283" s="14"/>
      <c r="S1283" s="14"/>
      <c r="T1283" s="14"/>
      <c r="U1283" s="14"/>
      <c r="V1283" s="14"/>
      <c r="W1283" s="14"/>
      <c r="X1283" s="12" t="s">
        <v>1245</v>
      </c>
      <c r="Y1283" s="13" t="s">
        <v>74</v>
      </c>
    </row>
    <row r="1284" hidden="1">
      <c r="A1284" s="6"/>
      <c r="B1284" s="10"/>
      <c r="C1284" s="11" t="s">
        <v>302</v>
      </c>
      <c r="D1284" s="9">
        <f t="shared" ref="D1284:W1284" si="177">SUM(D1285)</f>
        <v>3473155.5299999998</v>
      </c>
      <c r="E1284" s="9">
        <f t="shared" si="177"/>
        <v>0</v>
      </c>
      <c r="F1284" s="9">
        <f t="shared" si="177"/>
        <v>0</v>
      </c>
      <c r="G1284" s="9">
        <f t="shared" si="177"/>
        <v>0</v>
      </c>
      <c r="H1284" s="9">
        <f t="shared" si="177"/>
        <v>0</v>
      </c>
      <c r="I1284" s="9">
        <f t="shared" si="177"/>
        <v>0</v>
      </c>
      <c r="J1284" s="9">
        <f t="shared" si="177"/>
        <v>0</v>
      </c>
      <c r="K1284" s="9">
        <f t="shared" si="177"/>
        <v>0</v>
      </c>
      <c r="L1284" s="9">
        <f t="shared" si="177"/>
        <v>0</v>
      </c>
      <c r="M1284" s="9">
        <f t="shared" si="177"/>
        <v>0</v>
      </c>
      <c r="N1284" s="9">
        <f t="shared" si="177"/>
        <v>3473155.5299999998</v>
      </c>
      <c r="O1284" s="9">
        <f t="shared" si="177"/>
        <v>0</v>
      </c>
      <c r="P1284" s="9">
        <f t="shared" si="177"/>
        <v>0</v>
      </c>
      <c r="Q1284" s="9">
        <f t="shared" si="177"/>
        <v>0</v>
      </c>
      <c r="R1284" s="9">
        <f t="shared" si="177"/>
        <v>0</v>
      </c>
      <c r="S1284" s="9">
        <f t="shared" si="177"/>
        <v>0</v>
      </c>
      <c r="T1284" s="9">
        <f t="shared" si="177"/>
        <v>0</v>
      </c>
      <c r="U1284" s="9">
        <f t="shared" si="177"/>
        <v>0</v>
      </c>
      <c r="V1284" s="9">
        <f t="shared" si="177"/>
        <v>0</v>
      </c>
      <c r="W1284" s="9">
        <f t="shared" si="177"/>
        <v>0</v>
      </c>
      <c r="X1284" s="15"/>
      <c r="Y1284" s="10"/>
    </row>
    <row r="1285" ht="25.5" hidden="1">
      <c r="A1285" s="12" t="s">
        <v>41</v>
      </c>
      <c r="B1285" s="13" t="s">
        <v>302</v>
      </c>
      <c r="C1285" s="13" t="s">
        <v>303</v>
      </c>
      <c r="D1285" s="14">
        <f>SUM(E1285:W1285)</f>
        <v>3473155.5299999998</v>
      </c>
      <c r="E1285" s="14"/>
      <c r="F1285" s="14"/>
      <c r="G1285" s="14"/>
      <c r="H1285" s="14"/>
      <c r="I1285" s="14"/>
      <c r="J1285" s="14"/>
      <c r="K1285" s="14"/>
      <c r="L1285" s="14"/>
      <c r="M1285" s="14"/>
      <c r="N1285" s="14">
        <v>3473155.5299999998</v>
      </c>
      <c r="O1285" s="14"/>
      <c r="P1285" s="14"/>
      <c r="Q1285" s="14"/>
      <c r="R1285" s="14"/>
      <c r="S1285" s="14"/>
      <c r="T1285" s="14"/>
      <c r="U1285" s="14"/>
      <c r="V1285" s="14"/>
      <c r="W1285" s="14"/>
      <c r="X1285" s="12" t="s">
        <v>1245</v>
      </c>
      <c r="Y1285" s="13" t="s">
        <v>71</v>
      </c>
    </row>
    <row r="1286" hidden="1">
      <c r="A1286" s="6"/>
      <c r="B1286" s="10"/>
      <c r="C1286" s="11" t="s">
        <v>304</v>
      </c>
      <c r="D1286" s="9">
        <f t="shared" ref="D1286:W1286" si="178">SUM(D1287:D1289)</f>
        <v>5765883.9199999999</v>
      </c>
      <c r="E1286" s="9">
        <f t="shared" si="178"/>
        <v>331766.59999999998</v>
      </c>
      <c r="F1286" s="9">
        <f t="shared" si="178"/>
        <v>0</v>
      </c>
      <c r="G1286" s="9">
        <f t="shared" si="178"/>
        <v>0</v>
      </c>
      <c r="H1286" s="9">
        <f t="shared" si="178"/>
        <v>0</v>
      </c>
      <c r="I1286" s="9">
        <f t="shared" si="178"/>
        <v>0</v>
      </c>
      <c r="J1286" s="9">
        <f t="shared" si="178"/>
        <v>298931.66999999998</v>
      </c>
      <c r="K1286" s="9">
        <f t="shared" si="178"/>
        <v>0</v>
      </c>
      <c r="L1286" s="9">
        <f t="shared" si="178"/>
        <v>0</v>
      </c>
      <c r="M1286" s="9">
        <f t="shared" si="178"/>
        <v>0</v>
      </c>
      <c r="N1286" s="9">
        <f t="shared" si="178"/>
        <v>5135185.6500000004</v>
      </c>
      <c r="O1286" s="9">
        <f t="shared" si="178"/>
        <v>0</v>
      </c>
      <c r="P1286" s="9">
        <f t="shared" si="178"/>
        <v>0</v>
      </c>
      <c r="Q1286" s="9">
        <f t="shared" si="178"/>
        <v>0</v>
      </c>
      <c r="R1286" s="9">
        <f t="shared" si="178"/>
        <v>0</v>
      </c>
      <c r="S1286" s="9">
        <f t="shared" si="178"/>
        <v>0</v>
      </c>
      <c r="T1286" s="9">
        <f t="shared" si="178"/>
        <v>0</v>
      </c>
      <c r="U1286" s="9">
        <f t="shared" si="178"/>
        <v>0</v>
      </c>
      <c r="V1286" s="9">
        <f t="shared" si="178"/>
        <v>0</v>
      </c>
      <c r="W1286" s="9">
        <f t="shared" si="178"/>
        <v>0</v>
      </c>
      <c r="X1286" s="15"/>
      <c r="Y1286" s="10"/>
    </row>
    <row r="1287" ht="25.5" hidden="1">
      <c r="A1287" s="12" t="s">
        <v>41</v>
      </c>
      <c r="B1287" s="13" t="s">
        <v>304</v>
      </c>
      <c r="C1287" s="13" t="s">
        <v>306</v>
      </c>
      <c r="D1287" s="14">
        <f t="shared" ref="D1287:D1289" si="179">SUM(E1287:W1287)</f>
        <v>331766.59999999998</v>
      </c>
      <c r="E1287" s="14">
        <v>331766.59999999998</v>
      </c>
      <c r="F1287" s="14"/>
      <c r="G1287" s="14"/>
      <c r="H1287" s="14"/>
      <c r="I1287" s="14"/>
      <c r="J1287" s="14"/>
      <c r="K1287" s="14"/>
      <c r="L1287" s="14"/>
      <c r="M1287" s="14"/>
      <c r="N1287" s="14"/>
      <c r="O1287" s="14"/>
      <c r="P1287" s="14"/>
      <c r="Q1287" s="14"/>
      <c r="R1287" s="14"/>
      <c r="S1287" s="14"/>
      <c r="T1287" s="14"/>
      <c r="U1287" s="14"/>
      <c r="V1287" s="14"/>
      <c r="W1287" s="14"/>
      <c r="X1287" s="12" t="s">
        <v>1245</v>
      </c>
      <c r="Y1287" s="13" t="s">
        <v>74</v>
      </c>
    </row>
    <row r="1288" ht="25.5" hidden="1">
      <c r="A1288" s="12" t="s">
        <v>42</v>
      </c>
      <c r="B1288" s="13" t="s">
        <v>304</v>
      </c>
      <c r="C1288" s="13" t="s">
        <v>1405</v>
      </c>
      <c r="D1288" s="14">
        <f t="shared" si="179"/>
        <v>298931.66999999998</v>
      </c>
      <c r="E1288" s="14"/>
      <c r="F1288" s="14"/>
      <c r="G1288" s="14"/>
      <c r="H1288" s="14"/>
      <c r="I1288" s="14"/>
      <c r="J1288" s="14">
        <v>298931.66999999998</v>
      </c>
      <c r="K1288" s="14"/>
      <c r="L1288" s="14"/>
      <c r="M1288" s="14"/>
      <c r="N1288" s="14"/>
      <c r="O1288" s="14"/>
      <c r="P1288" s="14"/>
      <c r="Q1288" s="14"/>
      <c r="R1288" s="14"/>
      <c r="S1288" s="14"/>
      <c r="T1288" s="14"/>
      <c r="U1288" s="14"/>
      <c r="V1288" s="14"/>
      <c r="W1288" s="14"/>
      <c r="X1288" s="12" t="s">
        <v>1245</v>
      </c>
      <c r="Y1288" s="13" t="s">
        <v>74</v>
      </c>
    </row>
    <row r="1289" ht="25.5" hidden="1">
      <c r="A1289" s="12" t="s">
        <v>43</v>
      </c>
      <c r="B1289" s="13" t="s">
        <v>304</v>
      </c>
      <c r="C1289" s="13" t="s">
        <v>1406</v>
      </c>
      <c r="D1289" s="14">
        <f t="shared" si="179"/>
        <v>5135185.6500000004</v>
      </c>
      <c r="E1289" s="14"/>
      <c r="F1289" s="14"/>
      <c r="G1289" s="14"/>
      <c r="H1289" s="14"/>
      <c r="I1289" s="14"/>
      <c r="J1289" s="14"/>
      <c r="K1289" s="14"/>
      <c r="L1289" s="14"/>
      <c r="M1289" s="14"/>
      <c r="N1289" s="14">
        <v>5135185.6500000004</v>
      </c>
      <c r="O1289" s="14"/>
      <c r="P1289" s="14"/>
      <c r="Q1289" s="14"/>
      <c r="R1289" s="14"/>
      <c r="S1289" s="14"/>
      <c r="T1289" s="14"/>
      <c r="U1289" s="14"/>
      <c r="V1289" s="14"/>
      <c r="W1289" s="14"/>
      <c r="X1289" s="12" t="s">
        <v>1245</v>
      </c>
      <c r="Y1289" s="13" t="s">
        <v>74</v>
      </c>
    </row>
    <row r="1290" hidden="1">
      <c r="A1290" s="6"/>
      <c r="B1290" s="10"/>
      <c r="C1290" s="11" t="s">
        <v>997</v>
      </c>
      <c r="D1290" s="9">
        <f t="shared" ref="D1290:W1290" si="180">SUM(D1291)</f>
        <v>4275976.29</v>
      </c>
      <c r="E1290" s="9">
        <f t="shared" si="180"/>
        <v>0</v>
      </c>
      <c r="F1290" s="9">
        <f t="shared" si="180"/>
        <v>0</v>
      </c>
      <c r="G1290" s="9">
        <f t="shared" si="180"/>
        <v>0</v>
      </c>
      <c r="H1290" s="9">
        <f t="shared" si="180"/>
        <v>0</v>
      </c>
      <c r="I1290" s="9">
        <f t="shared" si="180"/>
        <v>0</v>
      </c>
      <c r="J1290" s="9">
        <f t="shared" si="180"/>
        <v>0</v>
      </c>
      <c r="K1290" s="9">
        <f t="shared" si="180"/>
        <v>0</v>
      </c>
      <c r="L1290" s="9">
        <f t="shared" si="180"/>
        <v>0</v>
      </c>
      <c r="M1290" s="9">
        <f t="shared" si="180"/>
        <v>0</v>
      </c>
      <c r="N1290" s="9">
        <f t="shared" si="180"/>
        <v>4275976.29</v>
      </c>
      <c r="O1290" s="9">
        <f t="shared" si="180"/>
        <v>0</v>
      </c>
      <c r="P1290" s="9">
        <f t="shared" si="180"/>
        <v>0</v>
      </c>
      <c r="Q1290" s="9">
        <f t="shared" si="180"/>
        <v>0</v>
      </c>
      <c r="R1290" s="9">
        <f t="shared" si="180"/>
        <v>0</v>
      </c>
      <c r="S1290" s="9">
        <f t="shared" si="180"/>
        <v>0</v>
      </c>
      <c r="T1290" s="9">
        <f t="shared" si="180"/>
        <v>0</v>
      </c>
      <c r="U1290" s="9">
        <f t="shared" si="180"/>
        <v>0</v>
      </c>
      <c r="V1290" s="9">
        <f t="shared" si="180"/>
        <v>0</v>
      </c>
      <c r="W1290" s="9">
        <f t="shared" si="180"/>
        <v>0</v>
      </c>
      <c r="X1290" s="15"/>
      <c r="Y1290" s="10"/>
    </row>
    <row r="1291" ht="25.5" hidden="1">
      <c r="A1291" s="12" t="s">
        <v>41</v>
      </c>
      <c r="B1291" s="13" t="s">
        <v>997</v>
      </c>
      <c r="C1291" s="13" t="s">
        <v>1407</v>
      </c>
      <c r="D1291" s="14">
        <f>SUM(E1291:W1291)</f>
        <v>4275976.29</v>
      </c>
      <c r="E1291" s="14"/>
      <c r="F1291" s="14"/>
      <c r="G1291" s="14"/>
      <c r="H1291" s="14"/>
      <c r="I1291" s="14"/>
      <c r="J1291" s="14"/>
      <c r="K1291" s="14"/>
      <c r="L1291" s="14"/>
      <c r="M1291" s="14"/>
      <c r="N1291" s="14">
        <v>4275976.29</v>
      </c>
      <c r="O1291" s="14"/>
      <c r="P1291" s="14"/>
      <c r="Q1291" s="14"/>
      <c r="R1291" s="14"/>
      <c r="S1291" s="14"/>
      <c r="T1291" s="14"/>
      <c r="U1291" s="14"/>
      <c r="V1291" s="14"/>
      <c r="W1291" s="14"/>
      <c r="X1291" s="12" t="s">
        <v>1245</v>
      </c>
      <c r="Y1291" s="13" t="s">
        <v>74</v>
      </c>
    </row>
    <row r="1292" hidden="1">
      <c r="A1292" s="6"/>
      <c r="B1292" s="10"/>
      <c r="C1292" s="11" t="s">
        <v>309</v>
      </c>
      <c r="D1292" s="9">
        <f t="shared" ref="D1292:W1292" si="181">SUM(D1293:D1295)</f>
        <v>20656170.939999998</v>
      </c>
      <c r="E1292" s="9">
        <f t="shared" si="181"/>
        <v>513934.75</v>
      </c>
      <c r="F1292" s="9">
        <f t="shared" si="181"/>
        <v>4395782.7999999998</v>
      </c>
      <c r="G1292" s="9">
        <f t="shared" si="181"/>
        <v>0</v>
      </c>
      <c r="H1292" s="9">
        <f t="shared" si="181"/>
        <v>0</v>
      </c>
      <c r="I1292" s="9">
        <f t="shared" si="181"/>
        <v>0</v>
      </c>
      <c r="J1292" s="9">
        <f t="shared" si="181"/>
        <v>0</v>
      </c>
      <c r="K1292" s="9">
        <f t="shared" si="181"/>
        <v>0</v>
      </c>
      <c r="L1292" s="9">
        <f t="shared" si="181"/>
        <v>0</v>
      </c>
      <c r="M1292" s="9">
        <f t="shared" si="181"/>
        <v>0</v>
      </c>
      <c r="N1292" s="9">
        <f t="shared" si="181"/>
        <v>5001382.1900000004</v>
      </c>
      <c r="O1292" s="9">
        <f t="shared" si="181"/>
        <v>10745071.199999999</v>
      </c>
      <c r="P1292" s="9">
        <f t="shared" si="181"/>
        <v>0</v>
      </c>
      <c r="Q1292" s="9">
        <f t="shared" si="181"/>
        <v>0</v>
      </c>
      <c r="R1292" s="9">
        <f t="shared" si="181"/>
        <v>0</v>
      </c>
      <c r="S1292" s="9">
        <f t="shared" si="181"/>
        <v>0</v>
      </c>
      <c r="T1292" s="9">
        <f t="shared" si="181"/>
        <v>0</v>
      </c>
      <c r="U1292" s="9">
        <f t="shared" si="181"/>
        <v>0</v>
      </c>
      <c r="V1292" s="9">
        <f t="shared" si="181"/>
        <v>0</v>
      </c>
      <c r="W1292" s="9">
        <f t="shared" si="181"/>
        <v>0</v>
      </c>
      <c r="X1292" s="15"/>
      <c r="Y1292" s="10"/>
    </row>
    <row r="1293" ht="25.5" hidden="1">
      <c r="A1293" s="12" t="s">
        <v>41</v>
      </c>
      <c r="B1293" s="13" t="s">
        <v>309</v>
      </c>
      <c r="C1293" s="13" t="s">
        <v>1408</v>
      </c>
      <c r="D1293" s="14">
        <f t="shared" ref="D1293:D1295" si="182">SUM(E1293:W1293)</f>
        <v>9397164.9900000002</v>
      </c>
      <c r="E1293" s="14"/>
      <c r="F1293" s="14">
        <v>4395782.7999999998</v>
      </c>
      <c r="G1293" s="14"/>
      <c r="H1293" s="14"/>
      <c r="I1293" s="14"/>
      <c r="J1293" s="14"/>
      <c r="K1293" s="14"/>
      <c r="L1293" s="14"/>
      <c r="M1293" s="14"/>
      <c r="N1293" s="14">
        <v>5001382.1900000004</v>
      </c>
      <c r="O1293" s="14"/>
      <c r="P1293" s="14"/>
      <c r="Q1293" s="14"/>
      <c r="R1293" s="14"/>
      <c r="S1293" s="14"/>
      <c r="T1293" s="14"/>
      <c r="U1293" s="14"/>
      <c r="V1293" s="14"/>
      <c r="W1293" s="14"/>
      <c r="X1293" s="12" t="s">
        <v>1245</v>
      </c>
      <c r="Y1293" s="13" t="s">
        <v>74</v>
      </c>
    </row>
    <row r="1294" ht="25.5" hidden="1">
      <c r="A1294" s="12" t="s">
        <v>42</v>
      </c>
      <c r="B1294" s="13" t="s">
        <v>309</v>
      </c>
      <c r="C1294" s="13" t="s">
        <v>1409</v>
      </c>
      <c r="D1294" s="14">
        <f t="shared" si="182"/>
        <v>10745071.199999999</v>
      </c>
      <c r="E1294" s="14"/>
      <c r="F1294" s="14"/>
      <c r="G1294" s="14"/>
      <c r="H1294" s="14"/>
      <c r="I1294" s="14"/>
      <c r="J1294" s="14"/>
      <c r="K1294" s="14"/>
      <c r="L1294" s="14"/>
      <c r="M1294" s="14"/>
      <c r="N1294" s="14"/>
      <c r="O1294" s="14">
        <v>10745071.199999999</v>
      </c>
      <c r="P1294" s="14"/>
      <c r="Q1294" s="14"/>
      <c r="R1294" s="14"/>
      <c r="S1294" s="14"/>
      <c r="T1294" s="14"/>
      <c r="U1294" s="14"/>
      <c r="V1294" s="14"/>
      <c r="W1294" s="14"/>
      <c r="X1294" s="12" t="s">
        <v>1245</v>
      </c>
      <c r="Y1294" s="13" t="s">
        <v>71</v>
      </c>
    </row>
    <row r="1295" hidden="1">
      <c r="A1295" s="12" t="s">
        <v>43</v>
      </c>
      <c r="B1295" s="13" t="s">
        <v>309</v>
      </c>
      <c r="C1295" s="13" t="s">
        <v>1000</v>
      </c>
      <c r="D1295" s="14">
        <f t="shared" si="182"/>
        <v>513934.75</v>
      </c>
      <c r="E1295" s="14">
        <v>513934.75</v>
      </c>
      <c r="F1295" s="14"/>
      <c r="G1295" s="14"/>
      <c r="H1295" s="14"/>
      <c r="I1295" s="14"/>
      <c r="J1295" s="14"/>
      <c r="K1295" s="14"/>
      <c r="L1295" s="14"/>
      <c r="M1295" s="14"/>
      <c r="N1295" s="14"/>
      <c r="O1295" s="14"/>
      <c r="P1295" s="14"/>
      <c r="Q1295" s="14"/>
      <c r="R1295" s="14"/>
      <c r="S1295" s="14"/>
      <c r="T1295" s="14"/>
      <c r="U1295" s="14"/>
      <c r="V1295" s="14"/>
      <c r="W1295" s="14"/>
      <c r="X1295" s="12" t="s">
        <v>1245</v>
      </c>
      <c r="Y1295" s="18" t="s">
        <v>74</v>
      </c>
    </row>
    <row r="1296" hidden="1">
      <c r="A1296" s="6"/>
      <c r="B1296" s="10"/>
      <c r="C1296" s="11" t="s">
        <v>313</v>
      </c>
      <c r="D1296" s="9">
        <f t="shared" ref="D1296:W1296" si="183">SUM(D1297:D1652)</f>
        <v>5377341675.0899982</v>
      </c>
      <c r="E1296" s="9">
        <f t="shared" si="183"/>
        <v>169106469.94000003</v>
      </c>
      <c r="F1296" s="9">
        <f t="shared" si="183"/>
        <v>579654249.07999992</v>
      </c>
      <c r="G1296" s="9">
        <f t="shared" si="183"/>
        <v>26770044.800000001</v>
      </c>
      <c r="H1296" s="9">
        <f t="shared" si="183"/>
        <v>97510130.359999985</v>
      </c>
      <c r="I1296" s="9">
        <f t="shared" si="183"/>
        <v>279037324.21000004</v>
      </c>
      <c r="J1296" s="9">
        <f t="shared" si="183"/>
        <v>68054051.610000014</v>
      </c>
      <c r="K1296" s="9">
        <f t="shared" si="183"/>
        <v>78083191.739999995</v>
      </c>
      <c r="L1296" s="9">
        <f t="shared" si="183"/>
        <v>38</v>
      </c>
      <c r="M1296" s="9">
        <f t="shared" si="183"/>
        <v>166849544.79999998</v>
      </c>
      <c r="N1296" s="9">
        <f t="shared" si="183"/>
        <v>1466400944.9500003</v>
      </c>
      <c r="O1296" s="9">
        <f t="shared" si="183"/>
        <v>1918326863.9599998</v>
      </c>
      <c r="P1296" s="9">
        <f t="shared" si="183"/>
        <v>687729036.15999997</v>
      </c>
      <c r="Q1296" s="9">
        <f t="shared" si="183"/>
        <v>41506157.520000003</v>
      </c>
      <c r="R1296" s="9">
        <f t="shared" si="183"/>
        <v>112229641.48999999</v>
      </c>
      <c r="S1296" s="9">
        <f t="shared" si="183"/>
        <v>248167.25</v>
      </c>
      <c r="T1296" s="9">
        <f t="shared" si="183"/>
        <v>3362212.2599999998</v>
      </c>
      <c r="U1296" s="9">
        <f t="shared" si="183"/>
        <v>4334321.9699999997</v>
      </c>
      <c r="V1296" s="9">
        <f t="shared" si="183"/>
        <v>271427.28999999998</v>
      </c>
      <c r="W1296" s="9">
        <f t="shared" si="183"/>
        <v>0</v>
      </c>
      <c r="X1296" s="15"/>
      <c r="Y1296" s="10"/>
    </row>
    <row r="1297">
      <c r="A1297" s="19" t="s">
        <v>41</v>
      </c>
      <c r="B1297" s="20" t="s">
        <v>313</v>
      </c>
      <c r="C1297" s="21" t="s">
        <v>1410</v>
      </c>
      <c r="D1297" s="22">
        <f t="shared" ref="D1297:D1307" si="184">SUM(E1297:W1297)</f>
        <v>8798012.7200000007</v>
      </c>
      <c r="E1297" s="22"/>
      <c r="F1297" s="22"/>
      <c r="G1297" s="22"/>
      <c r="H1297" s="22"/>
      <c r="I1297" s="22"/>
      <c r="J1297" s="22"/>
      <c r="K1297" s="22"/>
      <c r="L1297" s="22"/>
      <c r="M1297" s="14"/>
      <c r="N1297" s="14"/>
      <c r="O1297" s="14">
        <v>8798012.7200000007</v>
      </c>
      <c r="P1297" s="14"/>
      <c r="Q1297" s="14"/>
      <c r="R1297" s="14"/>
      <c r="S1297" s="14"/>
      <c r="T1297" s="14"/>
      <c r="U1297" s="14"/>
      <c r="V1297" s="14"/>
      <c r="W1297" s="14"/>
      <c r="X1297" s="12" t="s">
        <v>1245</v>
      </c>
      <c r="Y1297" s="13" t="s">
        <v>74</v>
      </c>
    </row>
    <row r="1298" ht="25.5" hidden="1">
      <c r="A1298" s="19" t="s">
        <v>42</v>
      </c>
      <c r="B1298" s="20" t="s">
        <v>313</v>
      </c>
      <c r="C1298" s="21" t="s">
        <v>1411</v>
      </c>
      <c r="D1298" s="22">
        <f t="shared" si="184"/>
        <v>11482835.07</v>
      </c>
      <c r="E1298" s="22">
        <v>1154625.3799999999</v>
      </c>
      <c r="F1298" s="22">
        <v>5527784.8399999999</v>
      </c>
      <c r="G1298" s="22">
        <v>1163047.1399999999</v>
      </c>
      <c r="H1298" s="22">
        <v>722404.70999999996</v>
      </c>
      <c r="I1298" s="22">
        <v>1903228.6499999999</v>
      </c>
      <c r="J1298" s="22">
        <v>1011744.35</v>
      </c>
      <c r="K1298" s="22"/>
      <c r="L1298" s="22"/>
      <c r="M1298" s="14"/>
      <c r="N1298" s="14"/>
      <c r="O1298" s="14"/>
      <c r="P1298" s="14"/>
      <c r="Q1298" s="14"/>
      <c r="R1298" s="14"/>
      <c r="S1298" s="14"/>
      <c r="T1298" s="14"/>
      <c r="U1298" s="14"/>
      <c r="V1298" s="14"/>
      <c r="W1298" s="14"/>
      <c r="X1298" s="12" t="s">
        <v>1245</v>
      </c>
      <c r="Y1298" s="13" t="s">
        <v>74</v>
      </c>
    </row>
    <row r="1299" ht="25.5" hidden="1">
      <c r="A1299" s="19" t="s">
        <v>43</v>
      </c>
      <c r="B1299" s="20" t="s">
        <v>313</v>
      </c>
      <c r="C1299" s="21" t="s">
        <v>1412</v>
      </c>
      <c r="D1299" s="22">
        <f t="shared" si="184"/>
        <v>19058206.300000001</v>
      </c>
      <c r="E1299" s="22">
        <v>3292986.8100000001</v>
      </c>
      <c r="F1299" s="22">
        <v>15765219.49</v>
      </c>
      <c r="G1299" s="22"/>
      <c r="H1299" s="22"/>
      <c r="I1299" s="22"/>
      <c r="J1299" s="22"/>
      <c r="K1299" s="22"/>
      <c r="L1299" s="22"/>
      <c r="M1299" s="14"/>
      <c r="N1299" s="14"/>
      <c r="O1299" s="14"/>
      <c r="P1299" s="14"/>
      <c r="Q1299" s="14"/>
      <c r="R1299" s="14"/>
      <c r="S1299" s="14"/>
      <c r="T1299" s="14"/>
      <c r="U1299" s="14"/>
      <c r="V1299" s="14"/>
      <c r="W1299" s="14"/>
      <c r="X1299" s="12" t="s">
        <v>1245</v>
      </c>
      <c r="Y1299" s="13" t="s">
        <v>71</v>
      </c>
    </row>
    <row r="1300" ht="25.5" hidden="1">
      <c r="A1300" s="19" t="s">
        <v>44</v>
      </c>
      <c r="B1300" s="20" t="s">
        <v>313</v>
      </c>
      <c r="C1300" s="21" t="s">
        <v>1413</v>
      </c>
      <c r="D1300" s="22">
        <f t="shared" si="184"/>
        <v>1483154</v>
      </c>
      <c r="E1300" s="22">
        <v>1483154</v>
      </c>
      <c r="F1300" s="22"/>
      <c r="G1300" s="22"/>
      <c r="H1300" s="22"/>
      <c r="I1300" s="22"/>
      <c r="J1300" s="22"/>
      <c r="K1300" s="22"/>
      <c r="L1300" s="22"/>
      <c r="M1300" s="14"/>
      <c r="N1300" s="14"/>
      <c r="O1300" s="14"/>
      <c r="P1300" s="14"/>
      <c r="Q1300" s="14"/>
      <c r="R1300" s="14"/>
      <c r="S1300" s="14"/>
      <c r="T1300" s="14"/>
      <c r="U1300" s="14"/>
      <c r="V1300" s="14"/>
      <c r="W1300" s="14"/>
      <c r="X1300" s="12" t="s">
        <v>1245</v>
      </c>
      <c r="Y1300" s="13" t="s">
        <v>74</v>
      </c>
    </row>
    <row r="1301" ht="25.5" hidden="1">
      <c r="A1301" s="19" t="s">
        <v>45</v>
      </c>
      <c r="B1301" s="20" t="s">
        <v>313</v>
      </c>
      <c r="C1301" s="21" t="s">
        <v>1414</v>
      </c>
      <c r="D1301" s="22">
        <f t="shared" si="184"/>
        <v>11326033.76</v>
      </c>
      <c r="E1301" s="22">
        <v>1699644.3100000001</v>
      </c>
      <c r="F1301" s="22">
        <v>8137070.4400000004</v>
      </c>
      <c r="G1301" s="22"/>
      <c r="H1301" s="22"/>
      <c r="I1301" s="22"/>
      <c r="J1301" s="22">
        <v>1489319.01</v>
      </c>
      <c r="K1301" s="22"/>
      <c r="L1301" s="22"/>
      <c r="M1301" s="14"/>
      <c r="N1301" s="14"/>
      <c r="O1301" s="14"/>
      <c r="P1301" s="14"/>
      <c r="Q1301" s="14"/>
      <c r="R1301" s="14"/>
      <c r="S1301" s="14"/>
      <c r="T1301" s="14"/>
      <c r="U1301" s="14"/>
      <c r="V1301" s="14"/>
      <c r="W1301" s="14"/>
      <c r="X1301" s="12" t="s">
        <v>1245</v>
      </c>
      <c r="Y1301" s="13" t="s">
        <v>74</v>
      </c>
    </row>
    <row r="1302" ht="25.5" hidden="1">
      <c r="A1302" s="19" t="s">
        <v>46</v>
      </c>
      <c r="B1302" s="20" t="s">
        <v>313</v>
      </c>
      <c r="C1302" s="21" t="s">
        <v>322</v>
      </c>
      <c r="D1302" s="22">
        <f t="shared" si="184"/>
        <v>4407402.0599999996</v>
      </c>
      <c r="E1302" s="22"/>
      <c r="F1302" s="22"/>
      <c r="G1302" s="22"/>
      <c r="H1302" s="22"/>
      <c r="I1302" s="22"/>
      <c r="J1302" s="22"/>
      <c r="K1302" s="22"/>
      <c r="L1302" s="22"/>
      <c r="M1302" s="14"/>
      <c r="N1302" s="14"/>
      <c r="O1302" s="14"/>
      <c r="P1302" s="14"/>
      <c r="Q1302" s="14"/>
      <c r="R1302" s="14">
        <v>4407402.0599999996</v>
      </c>
      <c r="S1302" s="14"/>
      <c r="T1302" s="14"/>
      <c r="U1302" s="14"/>
      <c r="V1302" s="14"/>
      <c r="W1302" s="14"/>
      <c r="X1302" s="12" t="s">
        <v>1245</v>
      </c>
      <c r="Y1302" s="13" t="s">
        <v>74</v>
      </c>
    </row>
    <row r="1303" ht="25.5" hidden="1">
      <c r="A1303" s="19" t="s">
        <v>47</v>
      </c>
      <c r="B1303" s="20" t="s">
        <v>313</v>
      </c>
      <c r="C1303" s="21" t="s">
        <v>1415</v>
      </c>
      <c r="D1303" s="22">
        <f t="shared" si="184"/>
        <v>4210451.2300000004</v>
      </c>
      <c r="E1303" s="22">
        <v>4210451.2300000004</v>
      </c>
      <c r="F1303" s="22"/>
      <c r="G1303" s="22"/>
      <c r="H1303" s="22"/>
      <c r="I1303" s="22"/>
      <c r="J1303" s="22"/>
      <c r="K1303" s="22"/>
      <c r="L1303" s="22"/>
      <c r="M1303" s="14"/>
      <c r="N1303" s="14"/>
      <c r="O1303" s="14"/>
      <c r="P1303" s="14"/>
      <c r="Q1303" s="14"/>
      <c r="R1303" s="14"/>
      <c r="S1303" s="14"/>
      <c r="T1303" s="14"/>
      <c r="U1303" s="14"/>
      <c r="V1303" s="14"/>
      <c r="W1303" s="14"/>
      <c r="X1303" s="12" t="s">
        <v>1245</v>
      </c>
      <c r="Y1303" s="13" t="s">
        <v>74</v>
      </c>
    </row>
    <row r="1304" ht="25.5" hidden="1">
      <c r="A1304" s="19" t="s">
        <v>48</v>
      </c>
      <c r="B1304" s="20" t="s">
        <v>313</v>
      </c>
      <c r="C1304" s="21" t="s">
        <v>324</v>
      </c>
      <c r="D1304" s="22">
        <f t="shared" si="184"/>
        <v>18680366.039999999</v>
      </c>
      <c r="E1304" s="22"/>
      <c r="F1304" s="22">
        <v>13895957.039999999</v>
      </c>
      <c r="G1304" s="22"/>
      <c r="H1304" s="22"/>
      <c r="I1304" s="22">
        <v>4784409</v>
      </c>
      <c r="J1304" s="22"/>
      <c r="K1304" s="22"/>
      <c r="L1304" s="22"/>
      <c r="M1304" s="14"/>
      <c r="N1304" s="14"/>
      <c r="O1304" s="14"/>
      <c r="P1304" s="14"/>
      <c r="Q1304" s="14"/>
      <c r="R1304" s="14"/>
      <c r="S1304" s="14"/>
      <c r="T1304" s="14"/>
      <c r="U1304" s="14"/>
      <c r="V1304" s="14"/>
      <c r="W1304" s="14"/>
      <c r="X1304" s="12" t="s">
        <v>1245</v>
      </c>
      <c r="Y1304" s="13" t="s">
        <v>74</v>
      </c>
    </row>
    <row r="1305" ht="25.5" hidden="1">
      <c r="A1305" s="19" t="s">
        <v>49</v>
      </c>
      <c r="B1305" s="20" t="s">
        <v>313</v>
      </c>
      <c r="C1305" s="21" t="s">
        <v>1416</v>
      </c>
      <c r="D1305" s="22">
        <f t="shared" si="184"/>
        <v>9560498.0500000007</v>
      </c>
      <c r="E1305" s="22"/>
      <c r="F1305" s="22">
        <v>9560498.0500000007</v>
      </c>
      <c r="G1305" s="22"/>
      <c r="H1305" s="22"/>
      <c r="I1305" s="22"/>
      <c r="J1305" s="22"/>
      <c r="K1305" s="22"/>
      <c r="L1305" s="22"/>
      <c r="M1305" s="14"/>
      <c r="N1305" s="14"/>
      <c r="O1305" s="14"/>
      <c r="P1305" s="14"/>
      <c r="Q1305" s="14"/>
      <c r="R1305" s="14"/>
      <c r="S1305" s="14"/>
      <c r="T1305" s="14"/>
      <c r="U1305" s="14"/>
      <c r="V1305" s="14"/>
      <c r="W1305" s="14"/>
      <c r="X1305" s="12" t="s">
        <v>1245</v>
      </c>
      <c r="Y1305" s="13" t="s">
        <v>74</v>
      </c>
    </row>
    <row r="1306" ht="25.5" hidden="1">
      <c r="A1306" s="19" t="s">
        <v>50</v>
      </c>
      <c r="B1306" s="20" t="s">
        <v>313</v>
      </c>
      <c r="C1306" s="21" t="s">
        <v>1417</v>
      </c>
      <c r="D1306" s="22">
        <f t="shared" si="184"/>
        <v>25352365.810000002</v>
      </c>
      <c r="E1306" s="22"/>
      <c r="F1306" s="22"/>
      <c r="G1306" s="22"/>
      <c r="H1306" s="22"/>
      <c r="I1306" s="22"/>
      <c r="J1306" s="22"/>
      <c r="K1306" s="22">
        <v>14392987.84</v>
      </c>
      <c r="L1306" s="22"/>
      <c r="M1306" s="14"/>
      <c r="N1306" s="14"/>
      <c r="O1306" s="14"/>
      <c r="P1306" s="14"/>
      <c r="Q1306" s="14"/>
      <c r="R1306" s="14">
        <v>10959377.970000001</v>
      </c>
      <c r="S1306" s="14"/>
      <c r="T1306" s="14"/>
      <c r="U1306" s="14"/>
      <c r="V1306" s="14"/>
      <c r="W1306" s="14"/>
      <c r="X1306" s="12" t="s">
        <v>1245</v>
      </c>
      <c r="Y1306" s="13" t="s">
        <v>71</v>
      </c>
    </row>
    <row r="1307" hidden="1">
      <c r="A1307" s="19" t="s">
        <v>51</v>
      </c>
      <c r="B1307" s="20" t="s">
        <v>313</v>
      </c>
      <c r="C1307" s="21" t="s">
        <v>325</v>
      </c>
      <c r="D1307" s="22">
        <f t="shared" si="184"/>
        <v>6573384.9000000004</v>
      </c>
      <c r="E1307" s="22">
        <v>6573384.9000000004</v>
      </c>
      <c r="F1307" s="22"/>
      <c r="G1307" s="22"/>
      <c r="H1307" s="22"/>
      <c r="I1307" s="22"/>
      <c r="J1307" s="22"/>
      <c r="K1307" s="22"/>
      <c r="L1307" s="22"/>
      <c r="M1307" s="14"/>
      <c r="N1307" s="14"/>
      <c r="O1307" s="14"/>
      <c r="P1307" s="14"/>
      <c r="Q1307" s="14"/>
      <c r="R1307" s="14"/>
      <c r="S1307" s="14"/>
      <c r="T1307" s="14"/>
      <c r="U1307" s="14"/>
      <c r="V1307" s="14"/>
      <c r="W1307" s="14"/>
      <c r="X1307" s="12" t="s">
        <v>1245</v>
      </c>
      <c r="Y1307" s="13" t="s">
        <v>74</v>
      </c>
    </row>
    <row r="1308" hidden="1">
      <c r="A1308" s="19" t="s">
        <v>52</v>
      </c>
      <c r="B1308" s="20" t="s">
        <v>313</v>
      </c>
      <c r="C1308" s="21" t="s">
        <v>1418</v>
      </c>
      <c r="D1308" s="22">
        <f>SUBTOTAL(9,E1308:K1308,M1308:W1308)</f>
        <v>0</v>
      </c>
      <c r="E1308" s="22"/>
      <c r="F1308" s="22"/>
      <c r="G1308" s="22"/>
      <c r="H1308" s="22"/>
      <c r="I1308" s="22"/>
      <c r="J1308" s="22"/>
      <c r="K1308" s="22"/>
      <c r="L1308" s="22">
        <v>1</v>
      </c>
      <c r="M1308" s="14">
        <v>5557017.8399999999</v>
      </c>
      <c r="N1308" s="14"/>
      <c r="O1308" s="14"/>
      <c r="P1308" s="14"/>
      <c r="Q1308" s="14"/>
      <c r="R1308" s="14"/>
      <c r="S1308" s="14"/>
      <c r="T1308" s="14"/>
      <c r="U1308" s="14"/>
      <c r="V1308" s="14"/>
      <c r="W1308" s="14"/>
      <c r="X1308" s="12" t="s">
        <v>1245</v>
      </c>
      <c r="Y1308" s="13" t="s">
        <v>71</v>
      </c>
    </row>
    <row r="1309" hidden="1">
      <c r="A1309" s="19" t="s">
        <v>53</v>
      </c>
      <c r="B1309" s="20" t="s">
        <v>313</v>
      </c>
      <c r="C1309" s="21" t="s">
        <v>1419</v>
      </c>
      <c r="D1309" s="22">
        <f t="shared" ref="D1309:D1372" si="185">SUM(E1309:W1309)</f>
        <v>27056697.809999999</v>
      </c>
      <c r="E1309" s="22"/>
      <c r="F1309" s="22"/>
      <c r="G1309" s="22"/>
      <c r="H1309" s="22"/>
      <c r="I1309" s="22"/>
      <c r="J1309" s="22"/>
      <c r="K1309" s="22"/>
      <c r="L1309" s="22"/>
      <c r="M1309" s="14"/>
      <c r="N1309" s="14">
        <v>27056697.809999999</v>
      </c>
      <c r="O1309" s="14"/>
      <c r="P1309" s="14"/>
      <c r="Q1309" s="14"/>
      <c r="R1309" s="14"/>
      <c r="S1309" s="14"/>
      <c r="T1309" s="14"/>
      <c r="U1309" s="14"/>
      <c r="V1309" s="14"/>
      <c r="W1309" s="14"/>
      <c r="X1309" s="12" t="s">
        <v>1245</v>
      </c>
      <c r="Y1309" s="13" t="s">
        <v>74</v>
      </c>
    </row>
    <row r="1310" hidden="1">
      <c r="A1310" s="19" t="s">
        <v>54</v>
      </c>
      <c r="B1310" s="20" t="s">
        <v>313</v>
      </c>
      <c r="C1310" s="21" t="s">
        <v>1420</v>
      </c>
      <c r="D1310" s="22">
        <f t="shared" si="185"/>
        <v>137338731.25999999</v>
      </c>
      <c r="E1310" s="22"/>
      <c r="F1310" s="22"/>
      <c r="G1310" s="22"/>
      <c r="H1310" s="22"/>
      <c r="I1310" s="22"/>
      <c r="J1310" s="22"/>
      <c r="K1310" s="22"/>
      <c r="L1310" s="22"/>
      <c r="M1310" s="14"/>
      <c r="N1310" s="14"/>
      <c r="O1310" s="14"/>
      <c r="P1310" s="14">
        <v>137338731.25999999</v>
      </c>
      <c r="Q1310" s="14"/>
      <c r="R1310" s="14"/>
      <c r="S1310" s="14"/>
      <c r="T1310" s="14"/>
      <c r="U1310" s="14"/>
      <c r="V1310" s="14"/>
      <c r="W1310" s="14"/>
      <c r="X1310" s="12" t="s">
        <v>1245</v>
      </c>
      <c r="Y1310" s="13" t="s">
        <v>74</v>
      </c>
    </row>
    <row r="1311" ht="25.5" hidden="1">
      <c r="A1311" s="19" t="s">
        <v>55</v>
      </c>
      <c r="B1311" s="20" t="s">
        <v>313</v>
      </c>
      <c r="C1311" s="21" t="s">
        <v>1421</v>
      </c>
      <c r="D1311" s="22">
        <f t="shared" si="185"/>
        <v>11917980.220000001</v>
      </c>
      <c r="E1311" s="22"/>
      <c r="F1311" s="22"/>
      <c r="G1311" s="22"/>
      <c r="H1311" s="22"/>
      <c r="I1311" s="22"/>
      <c r="J1311" s="22"/>
      <c r="K1311" s="22"/>
      <c r="L1311" s="22"/>
      <c r="M1311" s="14"/>
      <c r="N1311" s="14">
        <v>11917980.220000001</v>
      </c>
      <c r="O1311" s="14"/>
      <c r="P1311" s="14"/>
      <c r="Q1311" s="14"/>
      <c r="R1311" s="14"/>
      <c r="S1311" s="14"/>
      <c r="T1311" s="14"/>
      <c r="U1311" s="14"/>
      <c r="V1311" s="14"/>
      <c r="W1311" s="14"/>
      <c r="X1311" s="12" t="s">
        <v>1245</v>
      </c>
      <c r="Y1311" s="13" t="s">
        <v>71</v>
      </c>
    </row>
    <row r="1312">
      <c r="A1312" s="19" t="s">
        <v>56</v>
      </c>
      <c r="B1312" s="20" t="s">
        <v>313</v>
      </c>
      <c r="C1312" s="21" t="s">
        <v>334</v>
      </c>
      <c r="D1312" s="22">
        <f t="shared" si="185"/>
        <v>16385413.4</v>
      </c>
      <c r="E1312" s="22"/>
      <c r="F1312" s="22"/>
      <c r="G1312" s="22"/>
      <c r="H1312" s="22"/>
      <c r="I1312" s="22"/>
      <c r="J1312" s="22"/>
      <c r="K1312" s="22"/>
      <c r="L1312" s="22"/>
      <c r="M1312" s="14"/>
      <c r="N1312" s="14"/>
      <c r="O1312" s="14">
        <v>16385413.4</v>
      </c>
      <c r="P1312" s="14"/>
      <c r="Q1312" s="14"/>
      <c r="R1312" s="14"/>
      <c r="S1312" s="14"/>
      <c r="T1312" s="14"/>
      <c r="U1312" s="14"/>
      <c r="V1312" s="14"/>
      <c r="W1312" s="14"/>
      <c r="X1312" s="12" t="s">
        <v>1245</v>
      </c>
      <c r="Y1312" s="13" t="s">
        <v>71</v>
      </c>
    </row>
    <row r="1313" hidden="1">
      <c r="A1313" s="19" t="s">
        <v>57</v>
      </c>
      <c r="B1313" s="20" t="s">
        <v>313</v>
      </c>
      <c r="C1313" s="21" t="s">
        <v>1422</v>
      </c>
      <c r="D1313" s="22">
        <f t="shared" si="185"/>
        <v>9117750.0600000005</v>
      </c>
      <c r="E1313" s="22"/>
      <c r="F1313" s="22"/>
      <c r="G1313" s="22"/>
      <c r="H1313" s="22"/>
      <c r="I1313" s="22"/>
      <c r="J1313" s="22"/>
      <c r="K1313" s="22"/>
      <c r="L1313" s="22"/>
      <c r="M1313" s="14"/>
      <c r="N1313" s="14">
        <v>9117750.0600000005</v>
      </c>
      <c r="O1313" s="14"/>
      <c r="P1313" s="14"/>
      <c r="Q1313" s="14"/>
      <c r="R1313" s="14"/>
      <c r="S1313" s="14"/>
      <c r="T1313" s="14"/>
      <c r="U1313" s="14"/>
      <c r="V1313" s="14"/>
      <c r="W1313" s="14"/>
      <c r="X1313" s="12" t="s">
        <v>1245</v>
      </c>
      <c r="Y1313" s="13" t="s">
        <v>74</v>
      </c>
    </row>
    <row r="1314" hidden="1">
      <c r="A1314" s="19" t="s">
        <v>58</v>
      </c>
      <c r="B1314" s="20" t="s">
        <v>313</v>
      </c>
      <c r="C1314" s="21" t="s">
        <v>1423</v>
      </c>
      <c r="D1314" s="22">
        <f t="shared" si="185"/>
        <v>7099348.9299999997</v>
      </c>
      <c r="E1314" s="22"/>
      <c r="F1314" s="22"/>
      <c r="G1314" s="22"/>
      <c r="H1314" s="22"/>
      <c r="I1314" s="22"/>
      <c r="J1314" s="22"/>
      <c r="K1314" s="22"/>
      <c r="L1314" s="22"/>
      <c r="M1314" s="14"/>
      <c r="N1314" s="14">
        <v>7099348.9299999997</v>
      </c>
      <c r="O1314" s="14"/>
      <c r="P1314" s="14"/>
      <c r="Q1314" s="14"/>
      <c r="R1314" s="14"/>
      <c r="S1314" s="14"/>
      <c r="T1314" s="14"/>
      <c r="U1314" s="14"/>
      <c r="V1314" s="14"/>
      <c r="W1314" s="14"/>
      <c r="X1314" s="12" t="s">
        <v>1245</v>
      </c>
      <c r="Y1314" s="13" t="s">
        <v>74</v>
      </c>
    </row>
    <row r="1315" ht="25.5">
      <c r="A1315" s="19" t="s">
        <v>59</v>
      </c>
      <c r="B1315" s="20" t="s">
        <v>313</v>
      </c>
      <c r="C1315" s="21" t="s">
        <v>1424</v>
      </c>
      <c r="D1315" s="22">
        <f t="shared" si="185"/>
        <v>8283676.1499999994</v>
      </c>
      <c r="E1315" s="22"/>
      <c r="F1315" s="22">
        <v>4678866.8399999999</v>
      </c>
      <c r="G1315" s="22"/>
      <c r="H1315" s="22"/>
      <c r="I1315" s="22"/>
      <c r="J1315" s="22">
        <v>359086.76000000001</v>
      </c>
      <c r="K1315" s="22"/>
      <c r="L1315" s="22"/>
      <c r="M1315" s="14"/>
      <c r="N1315" s="14"/>
      <c r="O1315" s="14">
        <v>3245722.5499999998</v>
      </c>
      <c r="P1315" s="14"/>
      <c r="Q1315" s="14"/>
      <c r="R1315" s="14"/>
      <c r="S1315" s="14"/>
      <c r="T1315" s="14"/>
      <c r="U1315" s="14"/>
      <c r="V1315" s="14"/>
      <c r="W1315" s="14"/>
      <c r="X1315" s="12" t="s">
        <v>1245</v>
      </c>
      <c r="Y1315" s="13" t="s">
        <v>74</v>
      </c>
    </row>
    <row r="1316" ht="25.5">
      <c r="A1316" s="19" t="s">
        <v>60</v>
      </c>
      <c r="B1316" s="20" t="s">
        <v>313</v>
      </c>
      <c r="C1316" s="21" t="s">
        <v>1425</v>
      </c>
      <c r="D1316" s="22">
        <f t="shared" si="185"/>
        <v>9838237.4000000004</v>
      </c>
      <c r="E1316" s="22"/>
      <c r="F1316" s="22"/>
      <c r="G1316" s="22"/>
      <c r="H1316" s="22"/>
      <c r="I1316" s="22"/>
      <c r="J1316" s="22"/>
      <c r="K1316" s="22"/>
      <c r="L1316" s="22"/>
      <c r="M1316" s="14"/>
      <c r="N1316" s="14"/>
      <c r="O1316" s="14">
        <v>9838237.4000000004</v>
      </c>
      <c r="P1316" s="14"/>
      <c r="Q1316" s="14"/>
      <c r="R1316" s="14"/>
      <c r="S1316" s="14"/>
      <c r="T1316" s="14"/>
      <c r="U1316" s="14"/>
      <c r="V1316" s="14"/>
      <c r="W1316" s="14"/>
      <c r="X1316" s="12" t="s">
        <v>1245</v>
      </c>
      <c r="Y1316" s="13" t="s">
        <v>71</v>
      </c>
    </row>
    <row r="1317" ht="25.5">
      <c r="A1317" s="19" t="s">
        <v>61</v>
      </c>
      <c r="B1317" s="20" t="s">
        <v>313</v>
      </c>
      <c r="C1317" s="21" t="s">
        <v>1426</v>
      </c>
      <c r="D1317" s="22">
        <f t="shared" si="185"/>
        <v>4612827.1799999997</v>
      </c>
      <c r="E1317" s="22">
        <v>473444.71000000002</v>
      </c>
      <c r="F1317" s="22"/>
      <c r="G1317" s="22"/>
      <c r="H1317" s="22"/>
      <c r="I1317" s="22"/>
      <c r="J1317" s="22">
        <v>412337.33000000002</v>
      </c>
      <c r="K1317" s="22"/>
      <c r="L1317" s="22"/>
      <c r="M1317" s="14"/>
      <c r="N1317" s="14"/>
      <c r="O1317" s="14">
        <v>3727045.1400000001</v>
      </c>
      <c r="P1317" s="14"/>
      <c r="Q1317" s="14"/>
      <c r="R1317" s="14"/>
      <c r="S1317" s="14"/>
      <c r="T1317" s="14"/>
      <c r="U1317" s="14"/>
      <c r="V1317" s="14"/>
      <c r="W1317" s="14"/>
      <c r="X1317" s="12" t="s">
        <v>1245</v>
      </c>
      <c r="Y1317" s="13" t="s">
        <v>74</v>
      </c>
    </row>
    <row r="1318" ht="25.5" hidden="1">
      <c r="A1318" s="19" t="s">
        <v>62</v>
      </c>
      <c r="B1318" s="20" t="s">
        <v>313</v>
      </c>
      <c r="C1318" s="21" t="s">
        <v>1427</v>
      </c>
      <c r="D1318" s="22">
        <f t="shared" si="185"/>
        <v>9831128.2599999998</v>
      </c>
      <c r="E1318" s="22">
        <v>706688.03000000003</v>
      </c>
      <c r="F1318" s="22"/>
      <c r="G1318" s="22"/>
      <c r="H1318" s="22"/>
      <c r="I1318" s="22"/>
      <c r="J1318" s="22"/>
      <c r="K1318" s="22"/>
      <c r="L1318" s="22"/>
      <c r="M1318" s="14"/>
      <c r="N1318" s="14">
        <v>9124440.2300000004</v>
      </c>
      <c r="O1318" s="14"/>
      <c r="P1318" s="14"/>
      <c r="Q1318" s="14"/>
      <c r="R1318" s="14"/>
      <c r="S1318" s="14"/>
      <c r="T1318" s="14"/>
      <c r="U1318" s="14"/>
      <c r="V1318" s="14"/>
      <c r="W1318" s="14"/>
      <c r="X1318" s="12" t="s">
        <v>1245</v>
      </c>
      <c r="Y1318" s="13" t="s">
        <v>74</v>
      </c>
    </row>
    <row r="1319" ht="25.5">
      <c r="A1319" s="19" t="s">
        <v>63</v>
      </c>
      <c r="B1319" s="20" t="s">
        <v>313</v>
      </c>
      <c r="C1319" s="21" t="s">
        <v>1428</v>
      </c>
      <c r="D1319" s="22">
        <f t="shared" si="185"/>
        <v>12347462.550000001</v>
      </c>
      <c r="E1319" s="22">
        <v>571597.88</v>
      </c>
      <c r="F1319" s="22">
        <v>6486572.6600000001</v>
      </c>
      <c r="G1319" s="22"/>
      <c r="H1319" s="22">
        <v>291744.88</v>
      </c>
      <c r="I1319" s="22"/>
      <c r="J1319" s="22">
        <v>497821.90000000002</v>
      </c>
      <c r="K1319" s="22"/>
      <c r="L1319" s="22"/>
      <c r="M1319" s="14"/>
      <c r="N1319" s="14"/>
      <c r="O1319" s="14">
        <v>4499725.2300000004</v>
      </c>
      <c r="P1319" s="14"/>
      <c r="Q1319" s="14"/>
      <c r="R1319" s="14"/>
      <c r="S1319" s="14"/>
      <c r="T1319" s="14"/>
      <c r="U1319" s="14"/>
      <c r="V1319" s="14"/>
      <c r="W1319" s="14"/>
      <c r="X1319" s="12" t="s">
        <v>1245</v>
      </c>
      <c r="Y1319" s="13" t="s">
        <v>74</v>
      </c>
    </row>
    <row r="1320" ht="25.5">
      <c r="A1320" s="19" t="s">
        <v>64</v>
      </c>
      <c r="B1320" s="20" t="s">
        <v>313</v>
      </c>
      <c r="C1320" s="21" t="s">
        <v>1429</v>
      </c>
      <c r="D1320" s="22">
        <f t="shared" si="185"/>
        <v>51578878.670000002</v>
      </c>
      <c r="E1320" s="22">
        <v>2542555.6499999999</v>
      </c>
      <c r="F1320" s="22">
        <v>12172520.050000001</v>
      </c>
      <c r="G1320" s="22">
        <v>2561100.8799999999</v>
      </c>
      <c r="H1320" s="22"/>
      <c r="I1320" s="22">
        <v>4191025.7999999998</v>
      </c>
      <c r="J1320" s="22">
        <v>2227922.8900000001</v>
      </c>
      <c r="K1320" s="22"/>
      <c r="L1320" s="22"/>
      <c r="M1320" s="14"/>
      <c r="N1320" s="14"/>
      <c r="O1320" s="14">
        <v>23890363.949999999</v>
      </c>
      <c r="P1320" s="14"/>
      <c r="Q1320" s="14"/>
      <c r="R1320" s="14">
        <v>3993389.4500000002</v>
      </c>
      <c r="S1320" s="14"/>
      <c r="T1320" s="14"/>
      <c r="U1320" s="14"/>
      <c r="V1320" s="14"/>
      <c r="W1320" s="14"/>
      <c r="X1320" s="12" t="s">
        <v>1245</v>
      </c>
      <c r="Y1320" s="13" t="s">
        <v>74</v>
      </c>
    </row>
    <row r="1321" ht="25.5" hidden="1">
      <c r="A1321" s="19" t="s">
        <v>65</v>
      </c>
      <c r="B1321" s="20" t="s">
        <v>313</v>
      </c>
      <c r="C1321" s="21" t="s">
        <v>1430</v>
      </c>
      <c r="D1321" s="22">
        <f t="shared" si="185"/>
        <v>4812145.8700000001</v>
      </c>
      <c r="E1321" s="22"/>
      <c r="F1321" s="22"/>
      <c r="G1321" s="22"/>
      <c r="H1321" s="22"/>
      <c r="I1321" s="22"/>
      <c r="J1321" s="22"/>
      <c r="K1321" s="22"/>
      <c r="L1321" s="22"/>
      <c r="M1321" s="14"/>
      <c r="N1321" s="14">
        <v>4812145.8700000001</v>
      </c>
      <c r="O1321" s="14"/>
      <c r="P1321" s="14"/>
      <c r="Q1321" s="14"/>
      <c r="R1321" s="14"/>
      <c r="S1321" s="14"/>
      <c r="T1321" s="14"/>
      <c r="U1321" s="14"/>
      <c r="V1321" s="14"/>
      <c r="W1321" s="14"/>
      <c r="X1321" s="12" t="s">
        <v>1245</v>
      </c>
      <c r="Y1321" s="13" t="s">
        <v>74</v>
      </c>
    </row>
    <row r="1322" ht="25.5" hidden="1">
      <c r="A1322" s="19" t="s">
        <v>188</v>
      </c>
      <c r="B1322" s="20" t="s">
        <v>313</v>
      </c>
      <c r="C1322" s="21" t="s">
        <v>1431</v>
      </c>
      <c r="D1322" s="22">
        <f t="shared" si="185"/>
        <v>9932039.6899999995</v>
      </c>
      <c r="E1322" s="22"/>
      <c r="F1322" s="22"/>
      <c r="G1322" s="22"/>
      <c r="H1322" s="22"/>
      <c r="I1322" s="22"/>
      <c r="J1322" s="22"/>
      <c r="K1322" s="22"/>
      <c r="L1322" s="22"/>
      <c r="M1322" s="14"/>
      <c r="N1322" s="14">
        <v>9932039.6899999995</v>
      </c>
      <c r="O1322" s="14"/>
      <c r="P1322" s="14"/>
      <c r="Q1322" s="14"/>
      <c r="R1322" s="14"/>
      <c r="S1322" s="14"/>
      <c r="T1322" s="14"/>
      <c r="U1322" s="14"/>
      <c r="V1322" s="14"/>
      <c r="W1322" s="14"/>
      <c r="X1322" s="12" t="s">
        <v>1245</v>
      </c>
      <c r="Y1322" s="13" t="s">
        <v>74</v>
      </c>
    </row>
    <row r="1323" ht="25.5">
      <c r="A1323" s="19" t="s">
        <v>190</v>
      </c>
      <c r="B1323" s="20" t="s">
        <v>313</v>
      </c>
      <c r="C1323" s="21" t="s">
        <v>1432</v>
      </c>
      <c r="D1323" s="22">
        <f t="shared" si="185"/>
        <v>7927837.5800000001</v>
      </c>
      <c r="E1323" s="22"/>
      <c r="F1323" s="22"/>
      <c r="G1323" s="22"/>
      <c r="H1323" s="22"/>
      <c r="I1323" s="22"/>
      <c r="J1323" s="22"/>
      <c r="K1323" s="22"/>
      <c r="L1323" s="22"/>
      <c r="M1323" s="14"/>
      <c r="N1323" s="14"/>
      <c r="O1323" s="14">
        <v>7927837.5800000001</v>
      </c>
      <c r="P1323" s="14"/>
      <c r="Q1323" s="14"/>
      <c r="R1323" s="14"/>
      <c r="S1323" s="14"/>
      <c r="T1323" s="14"/>
      <c r="U1323" s="14"/>
      <c r="V1323" s="14"/>
      <c r="W1323" s="14"/>
      <c r="X1323" s="12" t="s">
        <v>1245</v>
      </c>
      <c r="Y1323" s="13" t="s">
        <v>74</v>
      </c>
    </row>
    <row r="1324" ht="25.5">
      <c r="A1324" s="19" t="s">
        <v>192</v>
      </c>
      <c r="B1324" s="20" t="s">
        <v>313</v>
      </c>
      <c r="C1324" s="21" t="s">
        <v>1433</v>
      </c>
      <c r="D1324" s="22">
        <f t="shared" si="185"/>
        <v>9629983</v>
      </c>
      <c r="E1324" s="22"/>
      <c r="F1324" s="22"/>
      <c r="G1324" s="22"/>
      <c r="H1324" s="22"/>
      <c r="I1324" s="22"/>
      <c r="J1324" s="22"/>
      <c r="K1324" s="22"/>
      <c r="L1324" s="22"/>
      <c r="M1324" s="14"/>
      <c r="N1324" s="14"/>
      <c r="O1324" s="14">
        <v>9629983</v>
      </c>
      <c r="P1324" s="14"/>
      <c r="Q1324" s="14"/>
      <c r="R1324" s="14"/>
      <c r="S1324" s="14"/>
      <c r="T1324" s="14"/>
      <c r="U1324" s="14"/>
      <c r="V1324" s="14"/>
      <c r="W1324" s="14"/>
      <c r="X1324" s="12" t="s">
        <v>1245</v>
      </c>
      <c r="Y1324" s="13" t="s">
        <v>71</v>
      </c>
    </row>
    <row r="1325" ht="25.5">
      <c r="A1325" s="19" t="s">
        <v>194</v>
      </c>
      <c r="B1325" s="20" t="s">
        <v>313</v>
      </c>
      <c r="C1325" s="21" t="s">
        <v>1434</v>
      </c>
      <c r="D1325" s="22">
        <f t="shared" si="185"/>
        <v>23627959.399999999</v>
      </c>
      <c r="E1325" s="22"/>
      <c r="F1325" s="22"/>
      <c r="G1325" s="22"/>
      <c r="H1325" s="22"/>
      <c r="I1325" s="22"/>
      <c r="J1325" s="22"/>
      <c r="K1325" s="22"/>
      <c r="L1325" s="22"/>
      <c r="M1325" s="14"/>
      <c r="N1325" s="14"/>
      <c r="O1325" s="14">
        <v>23627959.399999999</v>
      </c>
      <c r="P1325" s="14"/>
      <c r="Q1325" s="14"/>
      <c r="R1325" s="14"/>
      <c r="S1325" s="14"/>
      <c r="T1325" s="14"/>
      <c r="U1325" s="14"/>
      <c r="V1325" s="14"/>
      <c r="W1325" s="14"/>
      <c r="X1325" s="12" t="s">
        <v>1245</v>
      </c>
      <c r="Y1325" s="13" t="s">
        <v>71</v>
      </c>
    </row>
    <row r="1326" ht="25.5" hidden="1">
      <c r="A1326" s="19" t="s">
        <v>196</v>
      </c>
      <c r="B1326" s="20" t="s">
        <v>313</v>
      </c>
      <c r="C1326" s="21" t="s">
        <v>1435</v>
      </c>
      <c r="D1326" s="22">
        <f t="shared" si="185"/>
        <v>15342141.58</v>
      </c>
      <c r="E1326" s="22"/>
      <c r="F1326" s="22"/>
      <c r="G1326" s="22"/>
      <c r="H1326" s="22"/>
      <c r="I1326" s="22"/>
      <c r="J1326" s="22"/>
      <c r="K1326" s="22"/>
      <c r="L1326" s="22"/>
      <c r="M1326" s="14"/>
      <c r="N1326" s="14">
        <v>15342141.58</v>
      </c>
      <c r="O1326" s="14"/>
      <c r="P1326" s="14"/>
      <c r="Q1326" s="14"/>
      <c r="R1326" s="14"/>
      <c r="S1326" s="14"/>
      <c r="T1326" s="14"/>
      <c r="U1326" s="14"/>
      <c r="V1326" s="14"/>
      <c r="W1326" s="14"/>
      <c r="X1326" s="12" t="s">
        <v>1245</v>
      </c>
      <c r="Y1326" s="13" t="s">
        <v>74</v>
      </c>
    </row>
    <row r="1327" ht="25.5" hidden="1">
      <c r="A1327" s="19" t="s">
        <v>198</v>
      </c>
      <c r="B1327" s="20" t="s">
        <v>313</v>
      </c>
      <c r="C1327" s="21" t="s">
        <v>1436</v>
      </c>
      <c r="D1327" s="22">
        <f t="shared" si="185"/>
        <v>6197011.6799999997</v>
      </c>
      <c r="E1327" s="22"/>
      <c r="F1327" s="22"/>
      <c r="G1327" s="22"/>
      <c r="H1327" s="22"/>
      <c r="I1327" s="22"/>
      <c r="J1327" s="22"/>
      <c r="K1327" s="22"/>
      <c r="L1327" s="22"/>
      <c r="M1327" s="14"/>
      <c r="N1327" s="14">
        <v>6197011.6799999997</v>
      </c>
      <c r="O1327" s="14"/>
      <c r="P1327" s="14"/>
      <c r="Q1327" s="14"/>
      <c r="R1327" s="14"/>
      <c r="S1327" s="14"/>
      <c r="T1327" s="14"/>
      <c r="U1327" s="14"/>
      <c r="V1327" s="14"/>
      <c r="W1327" s="14"/>
      <c r="X1327" s="12" t="s">
        <v>1245</v>
      </c>
      <c r="Y1327" s="13" t="s">
        <v>74</v>
      </c>
    </row>
    <row r="1328" hidden="1">
      <c r="A1328" s="19" t="s">
        <v>200</v>
      </c>
      <c r="B1328" s="20" t="s">
        <v>313</v>
      </c>
      <c r="C1328" s="21" t="s">
        <v>341</v>
      </c>
      <c r="D1328" s="22">
        <f t="shared" si="185"/>
        <v>30528801.77</v>
      </c>
      <c r="E1328" s="22"/>
      <c r="F1328" s="22"/>
      <c r="G1328" s="22"/>
      <c r="H1328" s="22"/>
      <c r="I1328" s="22"/>
      <c r="J1328" s="22"/>
      <c r="K1328" s="22"/>
      <c r="L1328" s="22"/>
      <c r="M1328" s="14"/>
      <c r="N1328" s="14">
        <v>29088235.68</v>
      </c>
      <c r="O1328" s="14"/>
      <c r="P1328" s="14"/>
      <c r="Q1328" s="14"/>
      <c r="R1328" s="14"/>
      <c r="S1328" s="14"/>
      <c r="T1328" s="14"/>
      <c r="U1328" s="14">
        <v>1440566.0900000001</v>
      </c>
      <c r="V1328" s="14"/>
      <c r="W1328" s="14"/>
      <c r="X1328" s="12" t="s">
        <v>1245</v>
      </c>
      <c r="Y1328" s="13" t="s">
        <v>71</v>
      </c>
    </row>
    <row r="1329" ht="25.5" hidden="1">
      <c r="A1329" s="19" t="s">
        <v>202</v>
      </c>
      <c r="B1329" s="20" t="s">
        <v>313</v>
      </c>
      <c r="C1329" s="21" t="s">
        <v>1437</v>
      </c>
      <c r="D1329" s="22">
        <f t="shared" si="185"/>
        <v>44623770.920000002</v>
      </c>
      <c r="E1329" s="22"/>
      <c r="F1329" s="22"/>
      <c r="G1329" s="22"/>
      <c r="H1329" s="22"/>
      <c r="I1329" s="22"/>
      <c r="J1329" s="22"/>
      <c r="K1329" s="22"/>
      <c r="L1329" s="22"/>
      <c r="M1329" s="14"/>
      <c r="N1329" s="14"/>
      <c r="O1329" s="14"/>
      <c r="P1329" s="14">
        <v>44623770.920000002</v>
      </c>
      <c r="Q1329" s="14"/>
      <c r="R1329" s="14"/>
      <c r="S1329" s="14"/>
      <c r="T1329" s="14"/>
      <c r="U1329" s="14"/>
      <c r="V1329" s="14"/>
      <c r="W1329" s="14"/>
      <c r="X1329" s="12" t="s">
        <v>1245</v>
      </c>
      <c r="Y1329" s="13" t="s">
        <v>74</v>
      </c>
    </row>
    <row r="1330" hidden="1">
      <c r="A1330" s="19" t="s">
        <v>260</v>
      </c>
      <c r="B1330" s="20" t="s">
        <v>313</v>
      </c>
      <c r="C1330" s="21" t="s">
        <v>1438</v>
      </c>
      <c r="D1330" s="22">
        <f t="shared" si="185"/>
        <v>14295523.539999999</v>
      </c>
      <c r="E1330" s="22"/>
      <c r="F1330" s="22"/>
      <c r="G1330" s="22"/>
      <c r="H1330" s="22"/>
      <c r="I1330" s="22"/>
      <c r="J1330" s="22"/>
      <c r="K1330" s="22"/>
      <c r="L1330" s="22"/>
      <c r="M1330" s="14"/>
      <c r="N1330" s="14">
        <v>14295523.539999999</v>
      </c>
      <c r="O1330" s="14"/>
      <c r="P1330" s="14"/>
      <c r="Q1330" s="14"/>
      <c r="R1330" s="14"/>
      <c r="S1330" s="14"/>
      <c r="T1330" s="14"/>
      <c r="U1330" s="14"/>
      <c r="V1330" s="14"/>
      <c r="W1330" s="14"/>
      <c r="X1330" s="12" t="s">
        <v>1245</v>
      </c>
      <c r="Y1330" s="13" t="s">
        <v>74</v>
      </c>
    </row>
    <row r="1331">
      <c r="A1331" s="19" t="s">
        <v>262</v>
      </c>
      <c r="B1331" s="20" t="s">
        <v>313</v>
      </c>
      <c r="C1331" s="21" t="s">
        <v>1439</v>
      </c>
      <c r="D1331" s="22">
        <f t="shared" si="185"/>
        <v>20423776.16</v>
      </c>
      <c r="E1331" s="22"/>
      <c r="F1331" s="22"/>
      <c r="G1331" s="22"/>
      <c r="H1331" s="22"/>
      <c r="I1331" s="22"/>
      <c r="J1331" s="22">
        <v>1450845.3200000001</v>
      </c>
      <c r="K1331" s="22">
        <v>3415290.7000000002</v>
      </c>
      <c r="L1331" s="22"/>
      <c r="M1331" s="14"/>
      <c r="N1331" s="14"/>
      <c r="O1331" s="14">
        <v>15557640.140000001</v>
      </c>
      <c r="P1331" s="14"/>
      <c r="Q1331" s="14"/>
      <c r="R1331" s="14"/>
      <c r="S1331" s="14"/>
      <c r="T1331" s="14"/>
      <c r="U1331" s="14"/>
      <c r="V1331" s="14"/>
      <c r="W1331" s="14"/>
      <c r="X1331" s="12" t="s">
        <v>1245</v>
      </c>
      <c r="Y1331" s="13" t="s">
        <v>74</v>
      </c>
    </row>
    <row r="1332" hidden="1">
      <c r="A1332" s="19" t="s">
        <v>264</v>
      </c>
      <c r="B1332" s="20" t="s">
        <v>313</v>
      </c>
      <c r="C1332" s="21" t="s">
        <v>1440</v>
      </c>
      <c r="D1332" s="22">
        <f t="shared" si="185"/>
        <v>15906432.640000001</v>
      </c>
      <c r="E1332" s="22"/>
      <c r="F1332" s="22"/>
      <c r="G1332" s="22"/>
      <c r="H1332" s="22"/>
      <c r="I1332" s="22"/>
      <c r="J1332" s="22"/>
      <c r="K1332" s="22"/>
      <c r="L1332" s="22"/>
      <c r="M1332" s="14"/>
      <c r="N1332" s="14">
        <v>15906432.640000001</v>
      </c>
      <c r="O1332" s="14"/>
      <c r="P1332" s="14"/>
      <c r="Q1332" s="14"/>
      <c r="R1332" s="14"/>
      <c r="S1332" s="14"/>
      <c r="T1332" s="14"/>
      <c r="U1332" s="14"/>
      <c r="V1332" s="14"/>
      <c r="W1332" s="14"/>
      <c r="X1332" s="12" t="s">
        <v>1245</v>
      </c>
      <c r="Y1332" s="13" t="s">
        <v>74</v>
      </c>
    </row>
    <row r="1333">
      <c r="A1333" s="19" t="s">
        <v>266</v>
      </c>
      <c r="B1333" s="20" t="s">
        <v>313</v>
      </c>
      <c r="C1333" s="21" t="s">
        <v>1441</v>
      </c>
      <c r="D1333" s="22">
        <f t="shared" si="185"/>
        <v>18526115.02</v>
      </c>
      <c r="E1333" s="22"/>
      <c r="F1333" s="22"/>
      <c r="G1333" s="22"/>
      <c r="H1333" s="22"/>
      <c r="I1333" s="22"/>
      <c r="J1333" s="22"/>
      <c r="K1333" s="22"/>
      <c r="L1333" s="22"/>
      <c r="M1333" s="14"/>
      <c r="N1333" s="14"/>
      <c r="O1333" s="14">
        <v>18526115.02</v>
      </c>
      <c r="P1333" s="14"/>
      <c r="Q1333" s="14"/>
      <c r="R1333" s="14"/>
      <c r="S1333" s="14"/>
      <c r="T1333" s="14"/>
      <c r="U1333" s="14"/>
      <c r="V1333" s="14"/>
      <c r="W1333" s="14"/>
      <c r="X1333" s="12" t="s">
        <v>1245</v>
      </c>
      <c r="Y1333" s="13" t="s">
        <v>74</v>
      </c>
    </row>
    <row r="1334">
      <c r="A1334" s="19" t="s">
        <v>268</v>
      </c>
      <c r="B1334" s="20" t="s">
        <v>313</v>
      </c>
      <c r="C1334" s="21" t="s">
        <v>1442</v>
      </c>
      <c r="D1334" s="22">
        <f t="shared" si="185"/>
        <v>6184157.2000000002</v>
      </c>
      <c r="E1334" s="22"/>
      <c r="F1334" s="22"/>
      <c r="G1334" s="22"/>
      <c r="H1334" s="22"/>
      <c r="I1334" s="22"/>
      <c r="J1334" s="22"/>
      <c r="K1334" s="22"/>
      <c r="L1334" s="22"/>
      <c r="M1334" s="14"/>
      <c r="N1334" s="14"/>
      <c r="O1334" s="14">
        <v>6184157.2000000002</v>
      </c>
      <c r="P1334" s="14"/>
      <c r="Q1334" s="14"/>
      <c r="R1334" s="14"/>
      <c r="S1334" s="14"/>
      <c r="T1334" s="14"/>
      <c r="U1334" s="14"/>
      <c r="V1334" s="14"/>
      <c r="W1334" s="14"/>
      <c r="X1334" s="12" t="s">
        <v>1245</v>
      </c>
      <c r="Y1334" s="13" t="s">
        <v>74</v>
      </c>
    </row>
    <row r="1335">
      <c r="A1335" s="19" t="s">
        <v>270</v>
      </c>
      <c r="B1335" s="20" t="s">
        <v>313</v>
      </c>
      <c r="C1335" s="21" t="s">
        <v>1443</v>
      </c>
      <c r="D1335" s="22">
        <f t="shared" si="185"/>
        <v>26972942.079999998</v>
      </c>
      <c r="E1335" s="22"/>
      <c r="F1335" s="22"/>
      <c r="G1335" s="22"/>
      <c r="H1335" s="22"/>
      <c r="I1335" s="22"/>
      <c r="J1335" s="22"/>
      <c r="K1335" s="22"/>
      <c r="L1335" s="22"/>
      <c r="M1335" s="14"/>
      <c r="N1335" s="14">
        <v>14541866.08</v>
      </c>
      <c r="O1335" s="14">
        <v>12431076</v>
      </c>
      <c r="P1335" s="14"/>
      <c r="Q1335" s="14"/>
      <c r="R1335" s="14"/>
      <c r="S1335" s="14"/>
      <c r="T1335" s="14"/>
      <c r="U1335" s="14"/>
      <c r="V1335" s="14"/>
      <c r="W1335" s="14"/>
      <c r="X1335" s="12" t="s">
        <v>1245</v>
      </c>
      <c r="Y1335" s="13" t="s">
        <v>74</v>
      </c>
    </row>
    <row r="1336">
      <c r="A1336" s="19" t="s">
        <v>272</v>
      </c>
      <c r="B1336" s="20" t="s">
        <v>313</v>
      </c>
      <c r="C1336" s="21" t="s">
        <v>1444</v>
      </c>
      <c r="D1336" s="22">
        <f t="shared" si="185"/>
        <v>6530034.25</v>
      </c>
      <c r="E1336" s="22"/>
      <c r="F1336" s="22"/>
      <c r="G1336" s="22"/>
      <c r="H1336" s="22"/>
      <c r="I1336" s="22"/>
      <c r="J1336" s="22">
        <v>805534.44999999995</v>
      </c>
      <c r="K1336" s="22"/>
      <c r="L1336" s="22"/>
      <c r="M1336" s="14"/>
      <c r="N1336" s="14"/>
      <c r="O1336" s="14">
        <v>5724499.7999999998</v>
      </c>
      <c r="P1336" s="14"/>
      <c r="Q1336" s="14"/>
      <c r="R1336" s="14"/>
      <c r="S1336" s="14"/>
      <c r="T1336" s="14"/>
      <c r="U1336" s="14"/>
      <c r="V1336" s="14"/>
      <c r="W1336" s="14"/>
      <c r="X1336" s="12" t="s">
        <v>1245</v>
      </c>
      <c r="Y1336" s="13" t="s">
        <v>74</v>
      </c>
    </row>
    <row r="1337" ht="25.5" hidden="1">
      <c r="A1337" s="19" t="s">
        <v>274</v>
      </c>
      <c r="B1337" s="20" t="s">
        <v>313</v>
      </c>
      <c r="C1337" s="21" t="s">
        <v>1445</v>
      </c>
      <c r="D1337" s="22">
        <f t="shared" si="185"/>
        <v>16123316.93</v>
      </c>
      <c r="E1337" s="22"/>
      <c r="F1337" s="22"/>
      <c r="G1337" s="22"/>
      <c r="H1337" s="22"/>
      <c r="I1337" s="22"/>
      <c r="J1337" s="22"/>
      <c r="K1337" s="22"/>
      <c r="L1337" s="22"/>
      <c r="M1337" s="14"/>
      <c r="N1337" s="14">
        <v>16123316.93</v>
      </c>
      <c r="O1337" s="14"/>
      <c r="P1337" s="14"/>
      <c r="Q1337" s="14"/>
      <c r="R1337" s="14"/>
      <c r="S1337" s="14"/>
      <c r="T1337" s="14"/>
      <c r="U1337" s="14"/>
      <c r="V1337" s="14"/>
      <c r="W1337" s="14"/>
      <c r="X1337" s="12" t="s">
        <v>1245</v>
      </c>
      <c r="Y1337" s="13" t="s">
        <v>74</v>
      </c>
    </row>
    <row r="1338" ht="25.5" hidden="1">
      <c r="A1338" s="19" t="s">
        <v>276</v>
      </c>
      <c r="B1338" s="20" t="s">
        <v>313</v>
      </c>
      <c r="C1338" s="21" t="s">
        <v>1446</v>
      </c>
      <c r="D1338" s="22">
        <f t="shared" si="185"/>
        <v>17216506.609999999</v>
      </c>
      <c r="E1338" s="22"/>
      <c r="F1338" s="22"/>
      <c r="G1338" s="22"/>
      <c r="H1338" s="22"/>
      <c r="I1338" s="22"/>
      <c r="J1338" s="22"/>
      <c r="K1338" s="22"/>
      <c r="L1338" s="22"/>
      <c r="M1338" s="14"/>
      <c r="N1338" s="14">
        <v>17216506.609999999</v>
      </c>
      <c r="O1338" s="14"/>
      <c r="P1338" s="14"/>
      <c r="Q1338" s="14"/>
      <c r="R1338" s="14"/>
      <c r="S1338" s="14"/>
      <c r="T1338" s="14"/>
      <c r="U1338" s="14"/>
      <c r="V1338" s="14"/>
      <c r="W1338" s="14"/>
      <c r="X1338" s="12" t="s">
        <v>1245</v>
      </c>
      <c r="Y1338" s="13" t="s">
        <v>74</v>
      </c>
    </row>
    <row r="1339">
      <c r="A1339" s="19" t="s">
        <v>278</v>
      </c>
      <c r="B1339" s="20" t="s">
        <v>313</v>
      </c>
      <c r="C1339" s="21" t="s">
        <v>1447</v>
      </c>
      <c r="D1339" s="22">
        <f t="shared" si="185"/>
        <v>26047537.119999997</v>
      </c>
      <c r="E1339" s="22">
        <v>2176646.29</v>
      </c>
      <c r="F1339" s="22"/>
      <c r="G1339" s="22"/>
      <c r="H1339" s="22"/>
      <c r="I1339" s="22"/>
      <c r="J1339" s="22"/>
      <c r="K1339" s="22"/>
      <c r="L1339" s="22"/>
      <c r="M1339" s="14"/>
      <c r="N1339" s="14"/>
      <c r="O1339" s="14">
        <v>20452206.039999999</v>
      </c>
      <c r="P1339" s="14"/>
      <c r="Q1339" s="14"/>
      <c r="R1339" s="14">
        <v>3418684.79</v>
      </c>
      <c r="S1339" s="14"/>
      <c r="T1339" s="14"/>
      <c r="U1339" s="14"/>
      <c r="V1339" s="14"/>
      <c r="W1339" s="14"/>
      <c r="X1339" s="12" t="s">
        <v>1245</v>
      </c>
      <c r="Y1339" s="13" t="s">
        <v>74</v>
      </c>
    </row>
    <row r="1340">
      <c r="A1340" s="19" t="s">
        <v>280</v>
      </c>
      <c r="B1340" s="20" t="s">
        <v>313</v>
      </c>
      <c r="C1340" s="21" t="s">
        <v>1448</v>
      </c>
      <c r="D1340" s="22">
        <f t="shared" si="185"/>
        <v>45238318.740000002</v>
      </c>
      <c r="E1340" s="22"/>
      <c r="F1340" s="22">
        <v>15318458.83</v>
      </c>
      <c r="G1340" s="22"/>
      <c r="H1340" s="22">
        <v>688974.31999999995</v>
      </c>
      <c r="I1340" s="22"/>
      <c r="J1340" s="22">
        <v>1175638.45</v>
      </c>
      <c r="K1340" s="22"/>
      <c r="L1340" s="22"/>
      <c r="M1340" s="14"/>
      <c r="N1340" s="14">
        <v>17428856.399999999</v>
      </c>
      <c r="O1340" s="14">
        <v>10626390.74</v>
      </c>
      <c r="P1340" s="14"/>
      <c r="Q1340" s="14"/>
      <c r="R1340" s="14"/>
      <c r="S1340" s="14"/>
      <c r="T1340" s="14"/>
      <c r="U1340" s="14"/>
      <c r="V1340" s="14"/>
      <c r="W1340" s="14"/>
      <c r="X1340" s="12" t="s">
        <v>1245</v>
      </c>
      <c r="Y1340" s="13" t="s">
        <v>74</v>
      </c>
    </row>
    <row r="1341" hidden="1">
      <c r="A1341" s="19" t="s">
        <v>282</v>
      </c>
      <c r="B1341" s="20" t="s">
        <v>313</v>
      </c>
      <c r="C1341" s="21" t="s">
        <v>355</v>
      </c>
      <c r="D1341" s="22">
        <f t="shared" si="185"/>
        <v>2117968.6699999999</v>
      </c>
      <c r="E1341" s="22"/>
      <c r="F1341" s="22"/>
      <c r="G1341" s="22"/>
      <c r="H1341" s="22"/>
      <c r="I1341" s="22"/>
      <c r="J1341" s="22"/>
      <c r="K1341" s="22"/>
      <c r="L1341" s="22"/>
      <c r="M1341" s="14"/>
      <c r="N1341" s="14"/>
      <c r="O1341" s="14"/>
      <c r="P1341" s="14"/>
      <c r="Q1341" s="14"/>
      <c r="R1341" s="14">
        <v>2117968.6699999999</v>
      </c>
      <c r="S1341" s="14"/>
      <c r="T1341" s="14"/>
      <c r="U1341" s="14"/>
      <c r="V1341" s="14"/>
      <c r="W1341" s="14"/>
      <c r="X1341" s="12" t="s">
        <v>1245</v>
      </c>
      <c r="Y1341" s="13" t="s">
        <v>74</v>
      </c>
    </row>
    <row r="1342">
      <c r="A1342" s="19" t="s">
        <v>284</v>
      </c>
      <c r="B1342" s="20" t="s">
        <v>313</v>
      </c>
      <c r="C1342" s="21" t="s">
        <v>1449</v>
      </c>
      <c r="D1342" s="22">
        <f t="shared" si="185"/>
        <v>11610896</v>
      </c>
      <c r="E1342" s="22"/>
      <c r="F1342" s="22"/>
      <c r="G1342" s="22"/>
      <c r="H1342" s="22"/>
      <c r="I1342" s="22"/>
      <c r="J1342" s="22"/>
      <c r="K1342" s="22"/>
      <c r="L1342" s="22"/>
      <c r="M1342" s="14"/>
      <c r="N1342" s="14"/>
      <c r="O1342" s="14">
        <v>11610896</v>
      </c>
      <c r="P1342" s="14"/>
      <c r="Q1342" s="14"/>
      <c r="R1342" s="14"/>
      <c r="S1342" s="14"/>
      <c r="T1342" s="14"/>
      <c r="U1342" s="14"/>
      <c r="V1342" s="14"/>
      <c r="W1342" s="14"/>
      <c r="X1342" s="12" t="s">
        <v>1245</v>
      </c>
      <c r="Y1342" s="13" t="s">
        <v>71</v>
      </c>
    </row>
    <row r="1343" hidden="1">
      <c r="A1343" s="19" t="s">
        <v>360</v>
      </c>
      <c r="B1343" s="20" t="s">
        <v>313</v>
      </c>
      <c r="C1343" s="21" t="s">
        <v>1450</v>
      </c>
      <c r="D1343" s="22">
        <f t="shared" si="185"/>
        <v>1601044.6000000001</v>
      </c>
      <c r="E1343" s="22"/>
      <c r="F1343" s="22"/>
      <c r="G1343" s="22"/>
      <c r="H1343" s="22"/>
      <c r="I1343" s="22"/>
      <c r="J1343" s="22"/>
      <c r="K1343" s="22"/>
      <c r="L1343" s="22"/>
      <c r="M1343" s="14"/>
      <c r="N1343" s="14"/>
      <c r="O1343" s="14"/>
      <c r="P1343" s="14"/>
      <c r="Q1343" s="14"/>
      <c r="R1343" s="14">
        <v>1601044.6000000001</v>
      </c>
      <c r="S1343" s="14"/>
      <c r="T1343" s="14"/>
      <c r="U1343" s="14"/>
      <c r="V1343" s="14"/>
      <c r="W1343" s="14"/>
      <c r="X1343" s="12" t="s">
        <v>1245</v>
      </c>
      <c r="Y1343" s="13" t="s">
        <v>74</v>
      </c>
    </row>
    <row r="1344" ht="25.5" hidden="1">
      <c r="A1344" s="19" t="s">
        <v>362</v>
      </c>
      <c r="B1344" s="20" t="s">
        <v>313</v>
      </c>
      <c r="C1344" s="21" t="s">
        <v>1451</v>
      </c>
      <c r="D1344" s="22">
        <f t="shared" si="185"/>
        <v>14841350.16</v>
      </c>
      <c r="E1344" s="22"/>
      <c r="F1344" s="22"/>
      <c r="G1344" s="22"/>
      <c r="H1344" s="22"/>
      <c r="I1344" s="22"/>
      <c r="J1344" s="22"/>
      <c r="K1344" s="22"/>
      <c r="L1344" s="22"/>
      <c r="M1344" s="14"/>
      <c r="N1344" s="14">
        <v>14841350.16</v>
      </c>
      <c r="O1344" s="14"/>
      <c r="P1344" s="14"/>
      <c r="Q1344" s="14"/>
      <c r="R1344" s="14"/>
      <c r="S1344" s="14"/>
      <c r="T1344" s="14"/>
      <c r="U1344" s="14"/>
      <c r="V1344" s="14"/>
      <c r="W1344" s="14"/>
      <c r="X1344" s="12" t="s">
        <v>1245</v>
      </c>
      <c r="Y1344" s="13" t="s">
        <v>74</v>
      </c>
    </row>
    <row r="1345">
      <c r="A1345" s="19" t="s">
        <v>364</v>
      </c>
      <c r="B1345" s="20" t="s">
        <v>313</v>
      </c>
      <c r="C1345" s="21" t="s">
        <v>357</v>
      </c>
      <c r="D1345" s="22">
        <f t="shared" si="185"/>
        <v>6230388.7800000003</v>
      </c>
      <c r="E1345" s="22"/>
      <c r="F1345" s="22"/>
      <c r="G1345" s="22"/>
      <c r="H1345" s="22"/>
      <c r="I1345" s="22"/>
      <c r="J1345" s="22"/>
      <c r="K1345" s="22"/>
      <c r="L1345" s="22"/>
      <c r="M1345" s="14"/>
      <c r="N1345" s="14"/>
      <c r="O1345" s="14">
        <v>6230388.7800000003</v>
      </c>
      <c r="P1345" s="14"/>
      <c r="Q1345" s="14"/>
      <c r="R1345" s="14"/>
      <c r="S1345" s="14"/>
      <c r="T1345" s="14"/>
      <c r="U1345" s="14"/>
      <c r="V1345" s="14"/>
      <c r="W1345" s="14"/>
      <c r="X1345" s="12" t="s">
        <v>1245</v>
      </c>
      <c r="Y1345" s="13" t="s">
        <v>74</v>
      </c>
    </row>
    <row r="1346" hidden="1">
      <c r="A1346" s="19" t="s">
        <v>366</v>
      </c>
      <c r="B1346" s="20" t="s">
        <v>313</v>
      </c>
      <c r="C1346" s="21" t="s">
        <v>358</v>
      </c>
      <c r="D1346" s="22">
        <f t="shared" si="185"/>
        <v>24192358.27</v>
      </c>
      <c r="E1346" s="22">
        <v>2706752.4100000001</v>
      </c>
      <c r="F1346" s="22">
        <v>12958614.289999999</v>
      </c>
      <c r="G1346" s="22"/>
      <c r="H1346" s="22">
        <v>1693510.9199999999</v>
      </c>
      <c r="I1346" s="22">
        <v>4461679.7999999998</v>
      </c>
      <c r="J1346" s="22">
        <v>2371800.8500000001</v>
      </c>
      <c r="K1346" s="22"/>
      <c r="L1346" s="22"/>
      <c r="M1346" s="14"/>
      <c r="N1346" s="14"/>
      <c r="O1346" s="14"/>
      <c r="P1346" s="14"/>
      <c r="Q1346" s="14"/>
      <c r="R1346" s="14"/>
      <c r="S1346" s="14"/>
      <c r="T1346" s="14"/>
      <c r="U1346" s="14"/>
      <c r="V1346" s="14"/>
      <c r="W1346" s="14"/>
      <c r="X1346" s="12" t="s">
        <v>1245</v>
      </c>
      <c r="Y1346" s="13" t="s">
        <v>74</v>
      </c>
    </row>
    <row r="1347" hidden="1">
      <c r="A1347" s="19" t="s">
        <v>368</v>
      </c>
      <c r="B1347" s="20" t="s">
        <v>313</v>
      </c>
      <c r="C1347" s="21" t="s">
        <v>1452</v>
      </c>
      <c r="D1347" s="22">
        <f t="shared" si="185"/>
        <v>11044882.800000001</v>
      </c>
      <c r="E1347" s="22"/>
      <c r="F1347" s="22"/>
      <c r="G1347" s="22"/>
      <c r="H1347" s="22"/>
      <c r="I1347" s="22"/>
      <c r="J1347" s="22"/>
      <c r="K1347" s="22"/>
      <c r="L1347" s="22"/>
      <c r="M1347" s="14"/>
      <c r="N1347" s="14">
        <v>11044882.800000001</v>
      </c>
      <c r="O1347" s="14"/>
      <c r="P1347" s="14"/>
      <c r="Q1347" s="14"/>
      <c r="R1347" s="14"/>
      <c r="S1347" s="14"/>
      <c r="T1347" s="14"/>
      <c r="U1347" s="14"/>
      <c r="V1347" s="14"/>
      <c r="W1347" s="14"/>
      <c r="X1347" s="12" t="s">
        <v>1245</v>
      </c>
      <c r="Y1347" s="13" t="s">
        <v>71</v>
      </c>
    </row>
    <row r="1348" ht="25.5" hidden="1">
      <c r="A1348" s="19" t="s">
        <v>370</v>
      </c>
      <c r="B1348" s="20" t="s">
        <v>313</v>
      </c>
      <c r="C1348" s="21" t="s">
        <v>1453</v>
      </c>
      <c r="D1348" s="22">
        <f t="shared" si="185"/>
        <v>3742940.8700000001</v>
      </c>
      <c r="E1348" s="22"/>
      <c r="F1348" s="22"/>
      <c r="G1348" s="22"/>
      <c r="H1348" s="22">
        <v>2169813.4399999999</v>
      </c>
      <c r="I1348" s="22"/>
      <c r="J1348" s="22"/>
      <c r="K1348" s="22"/>
      <c r="L1348" s="22"/>
      <c r="M1348" s="14"/>
      <c r="N1348" s="14"/>
      <c r="O1348" s="14"/>
      <c r="P1348" s="14"/>
      <c r="Q1348" s="14"/>
      <c r="R1348" s="14"/>
      <c r="S1348" s="14"/>
      <c r="T1348" s="14"/>
      <c r="U1348" s="14">
        <v>1573127.4299999999</v>
      </c>
      <c r="V1348" s="14"/>
      <c r="W1348" s="14"/>
      <c r="X1348" s="12" t="s">
        <v>1245</v>
      </c>
      <c r="Y1348" s="13" t="s">
        <v>74</v>
      </c>
    </row>
    <row r="1349" hidden="1">
      <c r="A1349" s="19" t="s">
        <v>372</v>
      </c>
      <c r="B1349" s="20" t="s">
        <v>313</v>
      </c>
      <c r="C1349" s="21" t="s">
        <v>1454</v>
      </c>
      <c r="D1349" s="22">
        <f t="shared" si="185"/>
        <v>2504320.3500000001</v>
      </c>
      <c r="E1349" s="22"/>
      <c r="F1349" s="22"/>
      <c r="G1349" s="22"/>
      <c r="H1349" s="22"/>
      <c r="I1349" s="22">
        <v>2504320.3500000001</v>
      </c>
      <c r="J1349" s="22"/>
      <c r="K1349" s="22"/>
      <c r="L1349" s="22"/>
      <c r="M1349" s="14"/>
      <c r="N1349" s="14"/>
      <c r="O1349" s="14"/>
      <c r="P1349" s="14"/>
      <c r="Q1349" s="14"/>
      <c r="R1349" s="14"/>
      <c r="S1349" s="14"/>
      <c r="T1349" s="14"/>
      <c r="U1349" s="14"/>
      <c r="V1349" s="14"/>
      <c r="W1349" s="14"/>
      <c r="X1349" s="12" t="s">
        <v>1245</v>
      </c>
      <c r="Y1349" s="13" t="s">
        <v>71</v>
      </c>
    </row>
    <row r="1350" hidden="1">
      <c r="A1350" s="19" t="s">
        <v>374</v>
      </c>
      <c r="B1350" s="20" t="s">
        <v>313</v>
      </c>
      <c r="C1350" s="21" t="s">
        <v>1033</v>
      </c>
      <c r="D1350" s="22">
        <f t="shared" si="185"/>
        <v>412143.91999999998</v>
      </c>
      <c r="E1350" s="22"/>
      <c r="F1350" s="22"/>
      <c r="G1350" s="22"/>
      <c r="H1350" s="22"/>
      <c r="I1350" s="22"/>
      <c r="J1350" s="22">
        <v>412143.91999999998</v>
      </c>
      <c r="K1350" s="22"/>
      <c r="L1350" s="22"/>
      <c r="M1350" s="14"/>
      <c r="N1350" s="14"/>
      <c r="O1350" s="14"/>
      <c r="P1350" s="14"/>
      <c r="Q1350" s="14"/>
      <c r="R1350" s="14"/>
      <c r="S1350" s="14"/>
      <c r="T1350" s="14"/>
      <c r="U1350" s="14"/>
      <c r="V1350" s="14"/>
      <c r="W1350" s="14"/>
      <c r="X1350" s="12" t="s">
        <v>1245</v>
      </c>
      <c r="Y1350" s="13" t="s">
        <v>74</v>
      </c>
    </row>
    <row r="1351" hidden="1">
      <c r="A1351" s="19" t="s">
        <v>376</v>
      </c>
      <c r="B1351" s="20" t="s">
        <v>313</v>
      </c>
      <c r="C1351" s="21" t="s">
        <v>1455</v>
      </c>
      <c r="D1351" s="22">
        <f t="shared" si="185"/>
        <v>12255386</v>
      </c>
      <c r="E1351" s="22"/>
      <c r="F1351" s="22">
        <v>5423957.4800000004</v>
      </c>
      <c r="G1351" s="22"/>
      <c r="H1351" s="22">
        <v>243951.92000000001</v>
      </c>
      <c r="I1351" s="22"/>
      <c r="J1351" s="22">
        <v>416269.88</v>
      </c>
      <c r="K1351" s="22"/>
      <c r="L1351" s="22"/>
      <c r="M1351" s="14"/>
      <c r="N1351" s="14">
        <v>6171206.7199999997</v>
      </c>
      <c r="O1351" s="14"/>
      <c r="P1351" s="14"/>
      <c r="Q1351" s="14"/>
      <c r="R1351" s="14"/>
      <c r="S1351" s="14"/>
      <c r="T1351" s="14"/>
      <c r="U1351" s="14"/>
      <c r="V1351" s="14"/>
      <c r="W1351" s="14"/>
      <c r="X1351" s="12" t="s">
        <v>1245</v>
      </c>
      <c r="Y1351" s="13" t="s">
        <v>74</v>
      </c>
    </row>
    <row r="1352" hidden="1">
      <c r="A1352" s="19" t="s">
        <v>378</v>
      </c>
      <c r="B1352" s="20" t="s">
        <v>313</v>
      </c>
      <c r="C1352" s="21" t="s">
        <v>1456</v>
      </c>
      <c r="D1352" s="22">
        <f t="shared" si="185"/>
        <v>5721053.6500000004</v>
      </c>
      <c r="E1352" s="22"/>
      <c r="F1352" s="22"/>
      <c r="G1352" s="22"/>
      <c r="H1352" s="22"/>
      <c r="I1352" s="22"/>
      <c r="J1352" s="22"/>
      <c r="K1352" s="22"/>
      <c r="L1352" s="22"/>
      <c r="M1352" s="14"/>
      <c r="N1352" s="14">
        <v>5721053.6500000004</v>
      </c>
      <c r="O1352" s="14"/>
      <c r="P1352" s="14"/>
      <c r="Q1352" s="14"/>
      <c r="R1352" s="14"/>
      <c r="S1352" s="14"/>
      <c r="T1352" s="14"/>
      <c r="U1352" s="14"/>
      <c r="V1352" s="14"/>
      <c r="W1352" s="14"/>
      <c r="X1352" s="12" t="s">
        <v>1245</v>
      </c>
      <c r="Y1352" s="13" t="s">
        <v>74</v>
      </c>
    </row>
    <row r="1353" hidden="1">
      <c r="A1353" s="19" t="s">
        <v>380</v>
      </c>
      <c r="B1353" s="20" t="s">
        <v>313</v>
      </c>
      <c r="C1353" s="21" t="s">
        <v>1457</v>
      </c>
      <c r="D1353" s="22">
        <f t="shared" si="185"/>
        <v>406406.27000000002</v>
      </c>
      <c r="E1353" s="22"/>
      <c r="F1353" s="22"/>
      <c r="G1353" s="22"/>
      <c r="H1353" s="22"/>
      <c r="I1353" s="22"/>
      <c r="J1353" s="22">
        <v>406406.27000000002</v>
      </c>
      <c r="K1353" s="22"/>
      <c r="L1353" s="22"/>
      <c r="M1353" s="14"/>
      <c r="N1353" s="14"/>
      <c r="O1353" s="14"/>
      <c r="P1353" s="14"/>
      <c r="Q1353" s="14"/>
      <c r="R1353" s="14"/>
      <c r="S1353" s="14"/>
      <c r="T1353" s="14"/>
      <c r="U1353" s="14"/>
      <c r="V1353" s="14"/>
      <c r="W1353" s="14"/>
      <c r="X1353" s="12" t="s">
        <v>1245</v>
      </c>
      <c r="Y1353" s="13" t="s">
        <v>74</v>
      </c>
    </row>
    <row r="1354" hidden="1">
      <c r="A1354" s="19" t="s">
        <v>382</v>
      </c>
      <c r="B1354" s="20" t="s">
        <v>313</v>
      </c>
      <c r="C1354" s="21" t="s">
        <v>1458</v>
      </c>
      <c r="D1354" s="22">
        <f t="shared" si="185"/>
        <v>5633125.6699999999</v>
      </c>
      <c r="E1354" s="22"/>
      <c r="F1354" s="22"/>
      <c r="G1354" s="22"/>
      <c r="H1354" s="22"/>
      <c r="I1354" s="22"/>
      <c r="J1354" s="22"/>
      <c r="K1354" s="22"/>
      <c r="L1354" s="22"/>
      <c r="M1354" s="14"/>
      <c r="N1354" s="14">
        <v>5633125.6699999999</v>
      </c>
      <c r="O1354" s="14"/>
      <c r="P1354" s="14"/>
      <c r="Q1354" s="14"/>
      <c r="R1354" s="14"/>
      <c r="S1354" s="14"/>
      <c r="T1354" s="14"/>
      <c r="U1354" s="14"/>
      <c r="V1354" s="14"/>
      <c r="W1354" s="14"/>
      <c r="X1354" s="12" t="s">
        <v>1245</v>
      </c>
      <c r="Y1354" s="13" t="s">
        <v>74</v>
      </c>
    </row>
    <row r="1355" hidden="1">
      <c r="A1355" s="19" t="s">
        <v>384</v>
      </c>
      <c r="B1355" s="20" t="s">
        <v>313</v>
      </c>
      <c r="C1355" s="21" t="s">
        <v>1459</v>
      </c>
      <c r="D1355" s="22">
        <f t="shared" si="185"/>
        <v>8322150.2999999998</v>
      </c>
      <c r="E1355" s="22">
        <v>8322150.2999999998</v>
      </c>
      <c r="F1355" s="22"/>
      <c r="G1355" s="22"/>
      <c r="H1355" s="22"/>
      <c r="I1355" s="22"/>
      <c r="J1355" s="22"/>
      <c r="K1355" s="22"/>
      <c r="L1355" s="22"/>
      <c r="M1355" s="14"/>
      <c r="N1355" s="14"/>
      <c r="O1355" s="14"/>
      <c r="P1355" s="14"/>
      <c r="Q1355" s="14"/>
      <c r="R1355" s="14"/>
      <c r="S1355" s="14"/>
      <c r="T1355" s="14"/>
      <c r="U1355" s="14"/>
      <c r="V1355" s="14"/>
      <c r="W1355" s="14"/>
      <c r="X1355" s="12" t="s">
        <v>1245</v>
      </c>
      <c r="Y1355" s="13" t="s">
        <v>74</v>
      </c>
    </row>
    <row r="1356" hidden="1">
      <c r="A1356" s="19" t="s">
        <v>386</v>
      </c>
      <c r="B1356" s="20" t="s">
        <v>313</v>
      </c>
      <c r="C1356" s="21" t="s">
        <v>367</v>
      </c>
      <c r="D1356" s="22">
        <f t="shared" si="185"/>
        <v>6041484.25</v>
      </c>
      <c r="E1356" s="22"/>
      <c r="F1356" s="22">
        <v>5343201.96</v>
      </c>
      <c r="G1356" s="22"/>
      <c r="H1356" s="22">
        <v>698282.29000000004</v>
      </c>
      <c r="I1356" s="22"/>
      <c r="J1356" s="22"/>
      <c r="K1356" s="22"/>
      <c r="L1356" s="22"/>
      <c r="M1356" s="14"/>
      <c r="N1356" s="14"/>
      <c r="O1356" s="14"/>
      <c r="P1356" s="14"/>
      <c r="Q1356" s="14"/>
      <c r="R1356" s="14"/>
      <c r="S1356" s="14"/>
      <c r="T1356" s="14"/>
      <c r="U1356" s="14"/>
      <c r="V1356" s="14"/>
      <c r="W1356" s="14"/>
      <c r="X1356" s="12" t="s">
        <v>1245</v>
      </c>
      <c r="Y1356" s="13" t="s">
        <v>74</v>
      </c>
    </row>
    <row r="1357" hidden="1">
      <c r="A1357" s="19" t="s">
        <v>388</v>
      </c>
      <c r="B1357" s="20" t="s">
        <v>313</v>
      </c>
      <c r="C1357" s="21" t="s">
        <v>1460</v>
      </c>
      <c r="D1357" s="22">
        <f t="shared" si="185"/>
        <v>14428827.73</v>
      </c>
      <c r="E1357" s="22"/>
      <c r="F1357" s="22"/>
      <c r="G1357" s="22"/>
      <c r="H1357" s="22"/>
      <c r="I1357" s="22"/>
      <c r="J1357" s="22"/>
      <c r="K1357" s="22"/>
      <c r="L1357" s="22"/>
      <c r="M1357" s="14"/>
      <c r="N1357" s="14">
        <v>14428827.73</v>
      </c>
      <c r="O1357" s="14"/>
      <c r="P1357" s="14"/>
      <c r="Q1357" s="14"/>
      <c r="R1357" s="14"/>
      <c r="S1357" s="14"/>
      <c r="T1357" s="14"/>
      <c r="U1357" s="14"/>
      <c r="V1357" s="14"/>
      <c r="W1357" s="14"/>
      <c r="X1357" s="12" t="s">
        <v>1245</v>
      </c>
      <c r="Y1357" s="13" t="s">
        <v>74</v>
      </c>
    </row>
    <row r="1358" hidden="1">
      <c r="A1358" s="19" t="s">
        <v>390</v>
      </c>
      <c r="B1358" s="20" t="s">
        <v>313</v>
      </c>
      <c r="C1358" s="21" t="s">
        <v>1461</v>
      </c>
      <c r="D1358" s="22">
        <f t="shared" si="185"/>
        <v>1068116.05</v>
      </c>
      <c r="E1358" s="22"/>
      <c r="F1358" s="22"/>
      <c r="G1358" s="22"/>
      <c r="H1358" s="22">
        <v>1068116.05</v>
      </c>
      <c r="I1358" s="22"/>
      <c r="J1358" s="22"/>
      <c r="K1358" s="22"/>
      <c r="L1358" s="22"/>
      <c r="M1358" s="14"/>
      <c r="N1358" s="14"/>
      <c r="O1358" s="14"/>
      <c r="P1358" s="14"/>
      <c r="Q1358" s="14"/>
      <c r="R1358" s="14"/>
      <c r="S1358" s="14"/>
      <c r="T1358" s="14"/>
      <c r="U1358" s="14"/>
      <c r="V1358" s="14"/>
      <c r="W1358" s="14"/>
      <c r="X1358" s="12" t="s">
        <v>1245</v>
      </c>
      <c r="Y1358" s="13" t="s">
        <v>74</v>
      </c>
    </row>
    <row r="1359">
      <c r="A1359" s="19" t="s">
        <v>392</v>
      </c>
      <c r="B1359" s="20" t="s">
        <v>313</v>
      </c>
      <c r="C1359" s="21" t="s">
        <v>1462</v>
      </c>
      <c r="D1359" s="22">
        <f t="shared" si="185"/>
        <v>45059262.799999997</v>
      </c>
      <c r="E1359" s="22"/>
      <c r="F1359" s="22"/>
      <c r="G1359" s="22"/>
      <c r="H1359" s="22"/>
      <c r="I1359" s="22"/>
      <c r="J1359" s="22"/>
      <c r="K1359" s="22"/>
      <c r="L1359" s="22"/>
      <c r="M1359" s="14"/>
      <c r="N1359" s="14"/>
      <c r="O1359" s="14">
        <v>45059262.799999997</v>
      </c>
      <c r="P1359" s="14"/>
      <c r="Q1359" s="14"/>
      <c r="R1359" s="14"/>
      <c r="S1359" s="14"/>
      <c r="T1359" s="14"/>
      <c r="U1359" s="14"/>
      <c r="V1359" s="14"/>
      <c r="W1359" s="14"/>
      <c r="X1359" s="12" t="s">
        <v>1245</v>
      </c>
      <c r="Y1359" s="13" t="s">
        <v>71</v>
      </c>
    </row>
    <row r="1360" hidden="1">
      <c r="A1360" s="19" t="s">
        <v>394</v>
      </c>
      <c r="B1360" s="20" t="s">
        <v>313</v>
      </c>
      <c r="C1360" s="21" t="s">
        <v>1463</v>
      </c>
      <c r="D1360" s="22">
        <f t="shared" si="185"/>
        <v>12485012.850000001</v>
      </c>
      <c r="E1360" s="22"/>
      <c r="F1360" s="22">
        <v>7530086.2800000003</v>
      </c>
      <c r="G1360" s="22"/>
      <c r="H1360" s="22">
        <v>984077.69999999995</v>
      </c>
      <c r="I1360" s="22">
        <v>2592625.5</v>
      </c>
      <c r="J1360" s="22">
        <v>1378223.3700000001</v>
      </c>
      <c r="K1360" s="22"/>
      <c r="L1360" s="22"/>
      <c r="M1360" s="14"/>
      <c r="N1360" s="14"/>
      <c r="O1360" s="14"/>
      <c r="P1360" s="14"/>
      <c r="Q1360" s="14"/>
      <c r="R1360" s="14"/>
      <c r="S1360" s="14"/>
      <c r="T1360" s="14"/>
      <c r="U1360" s="14"/>
      <c r="V1360" s="14"/>
      <c r="W1360" s="14"/>
      <c r="X1360" s="12" t="s">
        <v>1245</v>
      </c>
      <c r="Y1360" s="13" t="s">
        <v>74</v>
      </c>
    </row>
    <row r="1361" hidden="1">
      <c r="A1361" s="19" t="s">
        <v>396</v>
      </c>
      <c r="B1361" s="20" t="s">
        <v>313</v>
      </c>
      <c r="C1361" s="21" t="s">
        <v>1464</v>
      </c>
      <c r="D1361" s="22">
        <f t="shared" si="185"/>
        <v>11722882.77</v>
      </c>
      <c r="E1361" s="22"/>
      <c r="F1361" s="22">
        <v>8720422.0199999996</v>
      </c>
      <c r="G1361" s="22"/>
      <c r="H1361" s="22"/>
      <c r="I1361" s="22">
        <v>3002460.75</v>
      </c>
      <c r="J1361" s="22"/>
      <c r="K1361" s="22"/>
      <c r="L1361" s="22"/>
      <c r="M1361" s="14"/>
      <c r="N1361" s="14"/>
      <c r="O1361" s="14"/>
      <c r="P1361" s="14"/>
      <c r="Q1361" s="14"/>
      <c r="R1361" s="14"/>
      <c r="S1361" s="14"/>
      <c r="T1361" s="14"/>
      <c r="U1361" s="14"/>
      <c r="V1361" s="14"/>
      <c r="W1361" s="14"/>
      <c r="X1361" s="12" t="s">
        <v>1245</v>
      </c>
      <c r="Y1361" s="13" t="s">
        <v>71</v>
      </c>
    </row>
    <row r="1362" hidden="1">
      <c r="A1362" s="19" t="s">
        <v>398</v>
      </c>
      <c r="B1362" s="20" t="s">
        <v>313</v>
      </c>
      <c r="C1362" s="21" t="s">
        <v>1465</v>
      </c>
      <c r="D1362" s="22">
        <f t="shared" si="185"/>
        <v>26280872.920000002</v>
      </c>
      <c r="E1362" s="22">
        <v>2084779.24</v>
      </c>
      <c r="F1362" s="22"/>
      <c r="G1362" s="22"/>
      <c r="H1362" s="22"/>
      <c r="I1362" s="22"/>
      <c r="J1362" s="22">
        <v>1826794.78</v>
      </c>
      <c r="K1362" s="22">
        <v>4300275.96</v>
      </c>
      <c r="L1362" s="22"/>
      <c r="M1362" s="14"/>
      <c r="N1362" s="14">
        <v>18069022.940000001</v>
      </c>
      <c r="O1362" s="14"/>
      <c r="P1362" s="14"/>
      <c r="Q1362" s="14"/>
      <c r="R1362" s="14"/>
      <c r="S1362" s="14"/>
      <c r="T1362" s="14"/>
      <c r="U1362" s="14"/>
      <c r="V1362" s="14"/>
      <c r="W1362" s="14"/>
      <c r="X1362" s="12" t="s">
        <v>1245</v>
      </c>
      <c r="Y1362" s="13" t="s">
        <v>74</v>
      </c>
    </row>
    <row r="1363">
      <c r="A1363" s="19" t="s">
        <v>400</v>
      </c>
      <c r="B1363" s="20" t="s">
        <v>313</v>
      </c>
      <c r="C1363" s="21" t="s">
        <v>1466</v>
      </c>
      <c r="D1363" s="22">
        <f t="shared" si="185"/>
        <v>5744469.4000000004</v>
      </c>
      <c r="E1363" s="22"/>
      <c r="F1363" s="22"/>
      <c r="G1363" s="22"/>
      <c r="H1363" s="22"/>
      <c r="I1363" s="22"/>
      <c r="J1363" s="22"/>
      <c r="K1363" s="22"/>
      <c r="L1363" s="22"/>
      <c r="M1363" s="14"/>
      <c r="N1363" s="14"/>
      <c r="O1363" s="14">
        <v>5744469.4000000004</v>
      </c>
      <c r="P1363" s="14"/>
      <c r="Q1363" s="14"/>
      <c r="R1363" s="14"/>
      <c r="S1363" s="14"/>
      <c r="T1363" s="14"/>
      <c r="U1363" s="14"/>
      <c r="V1363" s="14"/>
      <c r="W1363" s="14"/>
      <c r="X1363" s="12" t="s">
        <v>1245</v>
      </c>
      <c r="Y1363" s="13" t="s">
        <v>74</v>
      </c>
    </row>
    <row r="1364" hidden="1">
      <c r="A1364" s="19" t="s">
        <v>402</v>
      </c>
      <c r="B1364" s="20" t="s">
        <v>313</v>
      </c>
      <c r="C1364" s="21" t="s">
        <v>377</v>
      </c>
      <c r="D1364" s="22">
        <f t="shared" si="185"/>
        <v>5046575.8800000008</v>
      </c>
      <c r="E1364" s="22">
        <v>2689709.2000000002</v>
      </c>
      <c r="F1364" s="22"/>
      <c r="G1364" s="22"/>
      <c r="H1364" s="22"/>
      <c r="I1364" s="22"/>
      <c r="J1364" s="22">
        <v>2356866.6800000002</v>
      </c>
      <c r="K1364" s="22"/>
      <c r="L1364" s="22"/>
      <c r="M1364" s="14"/>
      <c r="N1364" s="14"/>
      <c r="O1364" s="14"/>
      <c r="P1364" s="14"/>
      <c r="Q1364" s="14"/>
      <c r="R1364" s="14"/>
      <c r="S1364" s="14"/>
      <c r="T1364" s="14"/>
      <c r="U1364" s="14"/>
      <c r="V1364" s="14"/>
      <c r="W1364" s="14"/>
      <c r="X1364" s="12" t="s">
        <v>1245</v>
      </c>
      <c r="Y1364" s="13" t="s">
        <v>74</v>
      </c>
    </row>
    <row r="1365">
      <c r="A1365" s="19" t="s">
        <v>404</v>
      </c>
      <c r="B1365" s="20" t="s">
        <v>313</v>
      </c>
      <c r="C1365" s="21" t="s">
        <v>1467</v>
      </c>
      <c r="D1365" s="22">
        <f t="shared" si="185"/>
        <v>11735349.4</v>
      </c>
      <c r="E1365" s="22"/>
      <c r="F1365" s="22"/>
      <c r="G1365" s="22"/>
      <c r="H1365" s="22"/>
      <c r="I1365" s="22"/>
      <c r="J1365" s="22"/>
      <c r="K1365" s="22"/>
      <c r="L1365" s="22"/>
      <c r="M1365" s="14"/>
      <c r="N1365" s="14"/>
      <c r="O1365" s="14">
        <v>11735349.4</v>
      </c>
      <c r="P1365" s="14"/>
      <c r="Q1365" s="14"/>
      <c r="R1365" s="14"/>
      <c r="S1365" s="14"/>
      <c r="T1365" s="14"/>
      <c r="U1365" s="14"/>
      <c r="V1365" s="14"/>
      <c r="W1365" s="14"/>
      <c r="X1365" s="12" t="s">
        <v>1245</v>
      </c>
      <c r="Y1365" s="13" t="s">
        <v>74</v>
      </c>
    </row>
    <row r="1366" hidden="1">
      <c r="A1366" s="19" t="s">
        <v>406</v>
      </c>
      <c r="B1366" s="20" t="s">
        <v>313</v>
      </c>
      <c r="C1366" s="21" t="s">
        <v>1468</v>
      </c>
      <c r="D1366" s="22">
        <f t="shared" si="185"/>
        <v>15970382.619999999</v>
      </c>
      <c r="E1366" s="22"/>
      <c r="F1366" s="22"/>
      <c r="G1366" s="22"/>
      <c r="H1366" s="22"/>
      <c r="I1366" s="22"/>
      <c r="J1366" s="22"/>
      <c r="K1366" s="22"/>
      <c r="L1366" s="22"/>
      <c r="M1366" s="14"/>
      <c r="N1366" s="14">
        <v>15970382.619999999</v>
      </c>
      <c r="O1366" s="14"/>
      <c r="P1366" s="14"/>
      <c r="Q1366" s="14"/>
      <c r="R1366" s="14"/>
      <c r="S1366" s="14"/>
      <c r="T1366" s="14"/>
      <c r="U1366" s="14"/>
      <c r="V1366" s="14"/>
      <c r="W1366" s="14"/>
      <c r="X1366" s="12" t="s">
        <v>1245</v>
      </c>
      <c r="Y1366" s="13" t="s">
        <v>74</v>
      </c>
    </row>
    <row r="1367" hidden="1">
      <c r="A1367" s="19" t="s">
        <v>408</v>
      </c>
      <c r="B1367" s="20" t="s">
        <v>313</v>
      </c>
      <c r="C1367" s="21" t="s">
        <v>1469</v>
      </c>
      <c r="D1367" s="22">
        <f t="shared" si="185"/>
        <v>1402877.99</v>
      </c>
      <c r="E1367" s="22"/>
      <c r="F1367" s="22"/>
      <c r="G1367" s="22"/>
      <c r="H1367" s="22"/>
      <c r="I1367" s="22"/>
      <c r="J1367" s="22"/>
      <c r="K1367" s="22"/>
      <c r="L1367" s="22"/>
      <c r="M1367" s="14"/>
      <c r="N1367" s="14"/>
      <c r="O1367" s="14"/>
      <c r="P1367" s="14"/>
      <c r="Q1367" s="14"/>
      <c r="R1367" s="14"/>
      <c r="S1367" s="14"/>
      <c r="T1367" s="14"/>
      <c r="U1367" s="14">
        <v>1320628.45</v>
      </c>
      <c r="V1367" s="14">
        <v>82249.539999999994</v>
      </c>
      <c r="W1367" s="14"/>
      <c r="X1367" s="12" t="s">
        <v>1245</v>
      </c>
      <c r="Y1367" s="13" t="s">
        <v>71</v>
      </c>
    </row>
    <row r="1368" ht="25.5" hidden="1">
      <c r="A1368" s="19" t="s">
        <v>410</v>
      </c>
      <c r="B1368" s="20" t="s">
        <v>313</v>
      </c>
      <c r="C1368" s="21" t="s">
        <v>1470</v>
      </c>
      <c r="D1368" s="22">
        <f t="shared" si="185"/>
        <v>4528363.0099999998</v>
      </c>
      <c r="E1368" s="22">
        <v>4528363.0099999998</v>
      </c>
      <c r="F1368" s="22"/>
      <c r="G1368" s="22"/>
      <c r="H1368" s="22"/>
      <c r="I1368" s="22"/>
      <c r="J1368" s="22"/>
      <c r="K1368" s="22"/>
      <c r="L1368" s="22"/>
      <c r="M1368" s="14"/>
      <c r="N1368" s="14"/>
      <c r="O1368" s="14"/>
      <c r="P1368" s="14"/>
      <c r="Q1368" s="14"/>
      <c r="R1368" s="14"/>
      <c r="S1368" s="14"/>
      <c r="T1368" s="14"/>
      <c r="U1368" s="14"/>
      <c r="V1368" s="14"/>
      <c r="W1368" s="14"/>
      <c r="X1368" s="12" t="s">
        <v>1245</v>
      </c>
      <c r="Y1368" s="13" t="s">
        <v>71</v>
      </c>
    </row>
    <row r="1369" ht="25.5" hidden="1">
      <c r="A1369" s="19" t="s">
        <v>412</v>
      </c>
      <c r="B1369" s="20" t="s">
        <v>313</v>
      </c>
      <c r="C1369" s="21" t="s">
        <v>1471</v>
      </c>
      <c r="D1369" s="22">
        <f t="shared" si="185"/>
        <v>9463376.5299999993</v>
      </c>
      <c r="E1369" s="22"/>
      <c r="F1369" s="22"/>
      <c r="G1369" s="22"/>
      <c r="H1369" s="22"/>
      <c r="I1369" s="22"/>
      <c r="J1369" s="22"/>
      <c r="K1369" s="22"/>
      <c r="L1369" s="22"/>
      <c r="M1369" s="14"/>
      <c r="N1369" s="14">
        <v>9463376.5299999993</v>
      </c>
      <c r="O1369" s="14"/>
      <c r="P1369" s="14"/>
      <c r="Q1369" s="14"/>
      <c r="R1369" s="14"/>
      <c r="S1369" s="14"/>
      <c r="T1369" s="14"/>
      <c r="U1369" s="14"/>
      <c r="V1369" s="14"/>
      <c r="W1369" s="14"/>
      <c r="X1369" s="12" t="s">
        <v>1245</v>
      </c>
      <c r="Y1369" s="13" t="s">
        <v>71</v>
      </c>
    </row>
    <row r="1370" hidden="1">
      <c r="A1370" s="19" t="s">
        <v>414</v>
      </c>
      <c r="B1370" s="20" t="s">
        <v>313</v>
      </c>
      <c r="C1370" s="21" t="s">
        <v>1472</v>
      </c>
      <c r="D1370" s="22">
        <f t="shared" si="185"/>
        <v>16789122.559999999</v>
      </c>
      <c r="E1370" s="22"/>
      <c r="F1370" s="22"/>
      <c r="G1370" s="22"/>
      <c r="H1370" s="22"/>
      <c r="I1370" s="22"/>
      <c r="J1370" s="22"/>
      <c r="K1370" s="22"/>
      <c r="L1370" s="22"/>
      <c r="M1370" s="14"/>
      <c r="N1370" s="14">
        <v>16789122.559999999</v>
      </c>
      <c r="O1370" s="14"/>
      <c r="P1370" s="14"/>
      <c r="Q1370" s="14"/>
      <c r="R1370" s="14"/>
      <c r="S1370" s="14"/>
      <c r="T1370" s="14"/>
      <c r="U1370" s="14"/>
      <c r="V1370" s="14"/>
      <c r="W1370" s="14"/>
      <c r="X1370" s="12" t="s">
        <v>1245</v>
      </c>
      <c r="Y1370" s="13" t="s">
        <v>74</v>
      </c>
    </row>
    <row r="1371" hidden="1">
      <c r="A1371" s="19" t="s">
        <v>416</v>
      </c>
      <c r="B1371" s="20" t="s">
        <v>313</v>
      </c>
      <c r="C1371" s="21" t="s">
        <v>1473</v>
      </c>
      <c r="D1371" s="22">
        <f t="shared" si="185"/>
        <v>29230096.559999999</v>
      </c>
      <c r="E1371" s="22"/>
      <c r="F1371" s="22"/>
      <c r="G1371" s="22"/>
      <c r="H1371" s="22"/>
      <c r="I1371" s="22"/>
      <c r="J1371" s="22"/>
      <c r="K1371" s="22"/>
      <c r="L1371" s="22"/>
      <c r="M1371" s="14"/>
      <c r="N1371" s="14">
        <v>29230096.559999999</v>
      </c>
      <c r="O1371" s="14"/>
      <c r="P1371" s="14"/>
      <c r="Q1371" s="14"/>
      <c r="R1371" s="14"/>
      <c r="S1371" s="14"/>
      <c r="T1371" s="14"/>
      <c r="U1371" s="14"/>
      <c r="V1371" s="14"/>
      <c r="W1371" s="14"/>
      <c r="X1371" s="12" t="s">
        <v>1245</v>
      </c>
      <c r="Y1371" s="13" t="s">
        <v>74</v>
      </c>
    </row>
    <row r="1372" hidden="1">
      <c r="A1372" s="19" t="s">
        <v>418</v>
      </c>
      <c r="B1372" s="20" t="s">
        <v>313</v>
      </c>
      <c r="C1372" s="21" t="s">
        <v>1474</v>
      </c>
      <c r="D1372" s="22">
        <f t="shared" si="185"/>
        <v>2615142.8799999999</v>
      </c>
      <c r="E1372" s="22"/>
      <c r="F1372" s="22"/>
      <c r="G1372" s="22"/>
      <c r="H1372" s="22"/>
      <c r="I1372" s="22"/>
      <c r="J1372" s="22"/>
      <c r="K1372" s="22"/>
      <c r="L1372" s="22"/>
      <c r="M1372" s="14"/>
      <c r="N1372" s="14"/>
      <c r="O1372" s="14"/>
      <c r="P1372" s="14"/>
      <c r="Q1372" s="14"/>
      <c r="R1372" s="14">
        <v>2615142.8799999999</v>
      </c>
      <c r="S1372" s="14"/>
      <c r="T1372" s="14"/>
      <c r="U1372" s="14"/>
      <c r="V1372" s="14"/>
      <c r="W1372" s="14"/>
      <c r="X1372" s="12" t="s">
        <v>1245</v>
      </c>
      <c r="Y1372" s="13" t="s">
        <v>74</v>
      </c>
    </row>
    <row r="1373">
      <c r="A1373" s="19" t="s">
        <v>420</v>
      </c>
      <c r="B1373" s="20" t="s">
        <v>313</v>
      </c>
      <c r="C1373" s="21" t="s">
        <v>1475</v>
      </c>
      <c r="D1373" s="22">
        <f t="shared" ref="D1373:D1388" si="186">SUM(E1373:W1373)</f>
        <v>21184704.969999999</v>
      </c>
      <c r="E1373" s="22">
        <v>2694281.77</v>
      </c>
      <c r="F1373" s="22"/>
      <c r="G1373" s="22"/>
      <c r="H1373" s="22"/>
      <c r="I1373" s="22"/>
      <c r="J1373" s="22"/>
      <c r="K1373" s="22"/>
      <c r="L1373" s="22"/>
      <c r="M1373" s="14"/>
      <c r="N1373" s="14"/>
      <c r="O1373" s="14">
        <v>18490423.199999999</v>
      </c>
      <c r="P1373" s="14"/>
      <c r="Q1373" s="14"/>
      <c r="R1373" s="14"/>
      <c r="S1373" s="14"/>
      <c r="T1373" s="14"/>
      <c r="U1373" s="14"/>
      <c r="V1373" s="14"/>
      <c r="W1373" s="14"/>
      <c r="X1373" s="12" t="s">
        <v>1245</v>
      </c>
      <c r="Y1373" s="13" t="s">
        <v>74</v>
      </c>
    </row>
    <row r="1374" hidden="1">
      <c r="A1374" s="19" t="s">
        <v>422</v>
      </c>
      <c r="B1374" s="20" t="s">
        <v>313</v>
      </c>
      <c r="C1374" s="21" t="s">
        <v>1476</v>
      </c>
      <c r="D1374" s="22">
        <f t="shared" si="186"/>
        <v>11100098.439999999</v>
      </c>
      <c r="E1374" s="22"/>
      <c r="F1374" s="22">
        <v>11100098.439999999</v>
      </c>
      <c r="G1374" s="22"/>
      <c r="H1374" s="22"/>
      <c r="I1374" s="22"/>
      <c r="J1374" s="22"/>
      <c r="K1374" s="22"/>
      <c r="L1374" s="22"/>
      <c r="M1374" s="14"/>
      <c r="N1374" s="14"/>
      <c r="O1374" s="14"/>
      <c r="P1374" s="14"/>
      <c r="Q1374" s="14"/>
      <c r="R1374" s="14"/>
      <c r="S1374" s="14"/>
      <c r="T1374" s="14"/>
      <c r="U1374" s="14"/>
      <c r="V1374" s="14"/>
      <c r="W1374" s="14"/>
      <c r="X1374" s="12" t="s">
        <v>1245</v>
      </c>
      <c r="Y1374" s="13" t="s">
        <v>74</v>
      </c>
    </row>
    <row r="1375" hidden="1">
      <c r="A1375" s="19" t="s">
        <v>424</v>
      </c>
      <c r="B1375" s="20" t="s">
        <v>313</v>
      </c>
      <c r="C1375" s="21" t="s">
        <v>1044</v>
      </c>
      <c r="D1375" s="22">
        <f t="shared" si="186"/>
        <v>6651220.7400000002</v>
      </c>
      <c r="E1375" s="22">
        <v>2031519.22</v>
      </c>
      <c r="F1375" s="22"/>
      <c r="G1375" s="22"/>
      <c r="H1375" s="22">
        <v>1271043.47</v>
      </c>
      <c r="I1375" s="22">
        <v>3348658.0499999998</v>
      </c>
      <c r="J1375" s="22"/>
      <c r="K1375" s="22"/>
      <c r="L1375" s="22"/>
      <c r="M1375" s="14"/>
      <c r="N1375" s="14"/>
      <c r="O1375" s="14"/>
      <c r="P1375" s="14"/>
      <c r="Q1375" s="14"/>
      <c r="R1375" s="14"/>
      <c r="S1375" s="14"/>
      <c r="T1375" s="14"/>
      <c r="U1375" s="14"/>
      <c r="V1375" s="14"/>
      <c r="W1375" s="14"/>
      <c r="X1375" s="12" t="s">
        <v>1245</v>
      </c>
      <c r="Y1375" s="13" t="s">
        <v>71</v>
      </c>
    </row>
    <row r="1376" hidden="1">
      <c r="A1376" s="19" t="s">
        <v>426</v>
      </c>
      <c r="B1376" s="20" t="s">
        <v>313</v>
      </c>
      <c r="C1376" s="21" t="s">
        <v>1477</v>
      </c>
      <c r="D1376" s="22">
        <f t="shared" si="186"/>
        <v>18310929.469999999</v>
      </c>
      <c r="E1376" s="22"/>
      <c r="F1376" s="22"/>
      <c r="G1376" s="22"/>
      <c r="H1376" s="22"/>
      <c r="I1376" s="22"/>
      <c r="J1376" s="22"/>
      <c r="K1376" s="22"/>
      <c r="L1376" s="22"/>
      <c r="M1376" s="14"/>
      <c r="N1376" s="14">
        <v>18310929.469999999</v>
      </c>
      <c r="O1376" s="14"/>
      <c r="P1376" s="14"/>
      <c r="Q1376" s="14"/>
      <c r="R1376" s="14"/>
      <c r="S1376" s="14"/>
      <c r="T1376" s="14"/>
      <c r="U1376" s="14"/>
      <c r="V1376" s="14"/>
      <c r="W1376" s="14"/>
      <c r="X1376" s="12" t="s">
        <v>1245</v>
      </c>
      <c r="Y1376" s="13" t="s">
        <v>71</v>
      </c>
    </row>
    <row r="1377" ht="25.5" hidden="1">
      <c r="A1377" s="19" t="s">
        <v>428</v>
      </c>
      <c r="B1377" s="20" t="s">
        <v>313</v>
      </c>
      <c r="C1377" s="21" t="s">
        <v>1478</v>
      </c>
      <c r="D1377" s="22">
        <f t="shared" si="186"/>
        <v>21597981.219999999</v>
      </c>
      <c r="E1377" s="22"/>
      <c r="F1377" s="22"/>
      <c r="G1377" s="22"/>
      <c r="H1377" s="22"/>
      <c r="I1377" s="22"/>
      <c r="J1377" s="22"/>
      <c r="K1377" s="22"/>
      <c r="L1377" s="22"/>
      <c r="M1377" s="14"/>
      <c r="N1377" s="14">
        <v>21597981.219999999</v>
      </c>
      <c r="O1377" s="14"/>
      <c r="P1377" s="14"/>
      <c r="Q1377" s="14"/>
      <c r="R1377" s="14"/>
      <c r="S1377" s="14"/>
      <c r="T1377" s="14"/>
      <c r="U1377" s="14"/>
      <c r="V1377" s="14"/>
      <c r="W1377" s="14"/>
      <c r="X1377" s="12" t="s">
        <v>1245</v>
      </c>
      <c r="Y1377" s="13" t="s">
        <v>71</v>
      </c>
    </row>
    <row r="1378" hidden="1">
      <c r="A1378" s="19" t="s">
        <v>430</v>
      </c>
      <c r="B1378" s="20" t="s">
        <v>313</v>
      </c>
      <c r="C1378" s="21" t="s">
        <v>1479</v>
      </c>
      <c r="D1378" s="22">
        <f t="shared" si="186"/>
        <v>3713545.3300000001</v>
      </c>
      <c r="E1378" s="22"/>
      <c r="F1378" s="22"/>
      <c r="G1378" s="22"/>
      <c r="H1378" s="22"/>
      <c r="I1378" s="22"/>
      <c r="J1378" s="22"/>
      <c r="K1378" s="22"/>
      <c r="L1378" s="22"/>
      <c r="M1378" s="14"/>
      <c r="N1378" s="14"/>
      <c r="O1378" s="14"/>
      <c r="P1378" s="14"/>
      <c r="Q1378" s="14"/>
      <c r="R1378" s="14">
        <v>3713545.3300000001</v>
      </c>
      <c r="S1378" s="14"/>
      <c r="T1378" s="14"/>
      <c r="U1378" s="14"/>
      <c r="V1378" s="14"/>
      <c r="W1378" s="14"/>
      <c r="X1378" s="12" t="s">
        <v>1245</v>
      </c>
      <c r="Y1378" s="13" t="s">
        <v>74</v>
      </c>
    </row>
    <row r="1379" hidden="1">
      <c r="A1379" s="19" t="s">
        <v>432</v>
      </c>
      <c r="B1379" s="20" t="s">
        <v>313</v>
      </c>
      <c r="C1379" s="21" t="s">
        <v>1480</v>
      </c>
      <c r="D1379" s="22">
        <f t="shared" si="186"/>
        <v>3889586.4300000002</v>
      </c>
      <c r="E1379" s="22"/>
      <c r="F1379" s="22"/>
      <c r="G1379" s="22"/>
      <c r="H1379" s="22">
        <v>3889586.4300000002</v>
      </c>
      <c r="I1379" s="22"/>
      <c r="J1379" s="22"/>
      <c r="K1379" s="22"/>
      <c r="L1379" s="22"/>
      <c r="M1379" s="14"/>
      <c r="N1379" s="14"/>
      <c r="O1379" s="14"/>
      <c r="P1379" s="14"/>
      <c r="Q1379" s="14"/>
      <c r="R1379" s="14"/>
      <c r="S1379" s="14"/>
      <c r="T1379" s="14"/>
      <c r="U1379" s="14"/>
      <c r="V1379" s="14"/>
      <c r="W1379" s="14"/>
      <c r="X1379" s="12" t="s">
        <v>1245</v>
      </c>
      <c r="Y1379" s="13" t="s">
        <v>74</v>
      </c>
    </row>
    <row r="1380" hidden="1">
      <c r="A1380" s="19" t="s">
        <v>434</v>
      </c>
      <c r="B1380" s="20" t="s">
        <v>313</v>
      </c>
      <c r="C1380" s="21" t="s">
        <v>1481</v>
      </c>
      <c r="D1380" s="22">
        <f t="shared" si="186"/>
        <v>3609328.0899999999</v>
      </c>
      <c r="E1380" s="22"/>
      <c r="F1380" s="22"/>
      <c r="G1380" s="22"/>
      <c r="H1380" s="22"/>
      <c r="I1380" s="22"/>
      <c r="J1380" s="22"/>
      <c r="K1380" s="22"/>
      <c r="L1380" s="22"/>
      <c r="M1380" s="14"/>
      <c r="N1380" s="14"/>
      <c r="O1380" s="14"/>
      <c r="P1380" s="14"/>
      <c r="Q1380" s="14"/>
      <c r="R1380" s="14">
        <v>3609328.0899999999</v>
      </c>
      <c r="S1380" s="14"/>
      <c r="T1380" s="14"/>
      <c r="U1380" s="14"/>
      <c r="V1380" s="14"/>
      <c r="W1380" s="14"/>
      <c r="X1380" s="12" t="s">
        <v>1245</v>
      </c>
      <c r="Y1380" s="13" t="s">
        <v>74</v>
      </c>
    </row>
    <row r="1381" hidden="1">
      <c r="A1381" s="19" t="s">
        <v>436</v>
      </c>
      <c r="B1381" s="20" t="s">
        <v>313</v>
      </c>
      <c r="C1381" s="21" t="s">
        <v>1482</v>
      </c>
      <c r="D1381" s="22">
        <f t="shared" si="186"/>
        <v>1862562.9199999999</v>
      </c>
      <c r="E1381" s="22"/>
      <c r="F1381" s="22"/>
      <c r="G1381" s="22"/>
      <c r="H1381" s="22">
        <v>1862562.9199999999</v>
      </c>
      <c r="I1381" s="22"/>
      <c r="J1381" s="22"/>
      <c r="K1381" s="22"/>
      <c r="L1381" s="22"/>
      <c r="M1381" s="14"/>
      <c r="N1381" s="14"/>
      <c r="O1381" s="14"/>
      <c r="P1381" s="14"/>
      <c r="Q1381" s="14"/>
      <c r="R1381" s="14"/>
      <c r="S1381" s="14"/>
      <c r="T1381" s="14"/>
      <c r="U1381" s="14"/>
      <c r="V1381" s="14"/>
      <c r="W1381" s="14"/>
      <c r="X1381" s="12" t="s">
        <v>1245</v>
      </c>
      <c r="Y1381" s="13" t="s">
        <v>74</v>
      </c>
    </row>
    <row r="1382" hidden="1">
      <c r="A1382" s="19" t="s">
        <v>438</v>
      </c>
      <c r="B1382" s="20" t="s">
        <v>313</v>
      </c>
      <c r="C1382" s="21" t="s">
        <v>1483</v>
      </c>
      <c r="D1382" s="22">
        <f t="shared" si="186"/>
        <v>8271112.9000000004</v>
      </c>
      <c r="E1382" s="22">
        <v>2526291.8599999999</v>
      </c>
      <c r="F1382" s="22"/>
      <c r="G1382" s="22"/>
      <c r="H1382" s="22">
        <v>1580603.6899999999</v>
      </c>
      <c r="I1382" s="22">
        <v>4164217.3500000001</v>
      </c>
      <c r="J1382" s="22"/>
      <c r="K1382" s="22"/>
      <c r="L1382" s="22"/>
      <c r="M1382" s="14"/>
      <c r="N1382" s="14"/>
      <c r="O1382" s="14"/>
      <c r="P1382" s="14"/>
      <c r="Q1382" s="14"/>
      <c r="R1382" s="14"/>
      <c r="S1382" s="14"/>
      <c r="T1382" s="14"/>
      <c r="U1382" s="14"/>
      <c r="V1382" s="14"/>
      <c r="W1382" s="14"/>
      <c r="X1382" s="12" t="s">
        <v>1245</v>
      </c>
      <c r="Y1382" s="13" t="s">
        <v>74</v>
      </c>
    </row>
    <row r="1383">
      <c r="A1383" s="19" t="s">
        <v>440</v>
      </c>
      <c r="B1383" s="20" t="s">
        <v>313</v>
      </c>
      <c r="C1383" s="21" t="s">
        <v>1484</v>
      </c>
      <c r="D1383" s="22">
        <f t="shared" si="186"/>
        <v>10570441.640000001</v>
      </c>
      <c r="E1383" s="22"/>
      <c r="F1383" s="22"/>
      <c r="G1383" s="22">
        <v>1454319.24</v>
      </c>
      <c r="H1383" s="22"/>
      <c r="I1383" s="22"/>
      <c r="J1383" s="22"/>
      <c r="K1383" s="22"/>
      <c r="L1383" s="22"/>
      <c r="M1383" s="14"/>
      <c r="N1383" s="14"/>
      <c r="O1383" s="14">
        <v>9116122.4000000004</v>
      </c>
      <c r="P1383" s="14"/>
      <c r="Q1383" s="14"/>
      <c r="R1383" s="14"/>
      <c r="S1383" s="14"/>
      <c r="T1383" s="14"/>
      <c r="U1383" s="14"/>
      <c r="V1383" s="14"/>
      <c r="W1383" s="14"/>
      <c r="X1383" s="12" t="s">
        <v>1245</v>
      </c>
      <c r="Y1383" s="13" t="s">
        <v>71</v>
      </c>
    </row>
    <row r="1384" ht="25.5" hidden="1">
      <c r="A1384" s="19" t="s">
        <v>442</v>
      </c>
      <c r="B1384" s="20" t="s">
        <v>313</v>
      </c>
      <c r="C1384" s="21" t="s">
        <v>1485</v>
      </c>
      <c r="D1384" s="22">
        <f t="shared" si="186"/>
        <v>29535173.370000001</v>
      </c>
      <c r="E1384" s="22"/>
      <c r="F1384" s="22"/>
      <c r="G1384" s="22"/>
      <c r="H1384" s="22"/>
      <c r="I1384" s="22"/>
      <c r="J1384" s="22"/>
      <c r="K1384" s="22"/>
      <c r="L1384" s="22"/>
      <c r="M1384" s="14"/>
      <c r="N1384" s="14"/>
      <c r="O1384" s="14"/>
      <c r="P1384" s="14">
        <v>29535173.370000001</v>
      </c>
      <c r="Q1384" s="14"/>
      <c r="R1384" s="14"/>
      <c r="S1384" s="14"/>
      <c r="T1384" s="14"/>
      <c r="U1384" s="14"/>
      <c r="V1384" s="14"/>
      <c r="W1384" s="14"/>
      <c r="X1384" s="12" t="s">
        <v>1245</v>
      </c>
      <c r="Y1384" s="13" t="s">
        <v>71</v>
      </c>
    </row>
    <row r="1385" hidden="1">
      <c r="A1385" s="19" t="s">
        <v>444</v>
      </c>
      <c r="B1385" s="20" t="s">
        <v>313</v>
      </c>
      <c r="C1385" s="21" t="s">
        <v>1486</v>
      </c>
      <c r="D1385" s="22">
        <f t="shared" si="186"/>
        <v>1661868.6599999999</v>
      </c>
      <c r="E1385" s="22">
        <v>1661868.6599999999</v>
      </c>
      <c r="F1385" s="22"/>
      <c r="G1385" s="22"/>
      <c r="H1385" s="22"/>
      <c r="I1385" s="22"/>
      <c r="J1385" s="22"/>
      <c r="K1385" s="22"/>
      <c r="L1385" s="22"/>
      <c r="M1385" s="14"/>
      <c r="N1385" s="14"/>
      <c r="O1385" s="14"/>
      <c r="P1385" s="14"/>
      <c r="Q1385" s="14"/>
      <c r="R1385" s="14"/>
      <c r="S1385" s="14"/>
      <c r="T1385" s="14"/>
      <c r="U1385" s="14"/>
      <c r="V1385" s="14"/>
      <c r="W1385" s="14"/>
      <c r="X1385" s="12" t="s">
        <v>1245</v>
      </c>
      <c r="Y1385" s="13" t="s">
        <v>71</v>
      </c>
    </row>
    <row r="1386" hidden="1">
      <c r="A1386" s="19" t="s">
        <v>446</v>
      </c>
      <c r="B1386" s="20" t="s">
        <v>313</v>
      </c>
      <c r="C1386" s="21" t="s">
        <v>407</v>
      </c>
      <c r="D1386" s="22">
        <f t="shared" si="186"/>
        <v>11202216.360000001</v>
      </c>
      <c r="E1386" s="22">
        <v>1347696.8700000001</v>
      </c>
      <c r="F1386" s="22">
        <v>6452117.2400000002</v>
      </c>
      <c r="G1386" s="22"/>
      <c r="H1386" s="22"/>
      <c r="I1386" s="22">
        <v>2221478.3599999999</v>
      </c>
      <c r="J1386" s="22">
        <v>1180923.8899999999</v>
      </c>
      <c r="K1386" s="22"/>
      <c r="L1386" s="22"/>
      <c r="M1386" s="14"/>
      <c r="N1386" s="14"/>
      <c r="O1386" s="14"/>
      <c r="P1386" s="14"/>
      <c r="Q1386" s="14"/>
      <c r="R1386" s="14"/>
      <c r="S1386" s="14"/>
      <c r="T1386" s="14"/>
      <c r="U1386" s="14"/>
      <c r="V1386" s="14"/>
      <c r="W1386" s="14"/>
      <c r="X1386" s="12" t="s">
        <v>1245</v>
      </c>
      <c r="Y1386" s="13" t="s">
        <v>74</v>
      </c>
    </row>
    <row r="1387" hidden="1">
      <c r="A1387" s="19" t="s">
        <v>448</v>
      </c>
      <c r="B1387" s="20" t="s">
        <v>313</v>
      </c>
      <c r="C1387" s="21" t="s">
        <v>1487</v>
      </c>
      <c r="D1387" s="22">
        <f t="shared" si="186"/>
        <v>15979389.66</v>
      </c>
      <c r="E1387" s="22"/>
      <c r="F1387" s="22"/>
      <c r="G1387" s="22"/>
      <c r="H1387" s="22"/>
      <c r="I1387" s="22"/>
      <c r="J1387" s="22"/>
      <c r="K1387" s="22"/>
      <c r="L1387" s="22"/>
      <c r="M1387" s="14"/>
      <c r="N1387" s="14">
        <v>15979389.66</v>
      </c>
      <c r="O1387" s="14"/>
      <c r="P1387" s="14"/>
      <c r="Q1387" s="14"/>
      <c r="R1387" s="14"/>
      <c r="S1387" s="14"/>
      <c r="T1387" s="14"/>
      <c r="U1387" s="14"/>
      <c r="V1387" s="14"/>
      <c r="W1387" s="14"/>
      <c r="X1387" s="12" t="s">
        <v>1245</v>
      </c>
      <c r="Y1387" s="13" t="s">
        <v>71</v>
      </c>
    </row>
    <row r="1388" hidden="1">
      <c r="A1388" s="19" t="s">
        <v>450</v>
      </c>
      <c r="B1388" s="20" t="s">
        <v>313</v>
      </c>
      <c r="C1388" s="21" t="s">
        <v>411</v>
      </c>
      <c r="D1388" s="22">
        <f t="shared" si="186"/>
        <v>50798453.689999998</v>
      </c>
      <c r="E1388" s="22"/>
      <c r="F1388" s="22"/>
      <c r="G1388" s="22">
        <v>2371891.7799999998</v>
      </c>
      <c r="H1388" s="22"/>
      <c r="I1388" s="22"/>
      <c r="J1388" s="22">
        <v>2063328.3300000001</v>
      </c>
      <c r="K1388" s="22">
        <v>4857076.0599999996</v>
      </c>
      <c r="L1388" s="22"/>
      <c r="M1388" s="14"/>
      <c r="N1388" s="14"/>
      <c r="O1388" s="14"/>
      <c r="P1388" s="14"/>
      <c r="Q1388" s="14">
        <v>41506157.520000003</v>
      </c>
      <c r="R1388" s="14"/>
      <c r="S1388" s="14"/>
      <c r="T1388" s="14"/>
      <c r="U1388" s="14"/>
      <c r="V1388" s="14"/>
      <c r="W1388" s="14"/>
      <c r="X1388" s="12" t="s">
        <v>1245</v>
      </c>
      <c r="Y1388" s="13" t="s">
        <v>74</v>
      </c>
    </row>
    <row r="1389" hidden="1">
      <c r="A1389" s="19" t="s">
        <v>452</v>
      </c>
      <c r="B1389" s="20" t="s">
        <v>313</v>
      </c>
      <c r="C1389" s="21" t="s">
        <v>1488</v>
      </c>
      <c r="D1389" s="22">
        <f t="shared" ref="D1389:D1396" si="187">SUBTOTAL(9,E1389:K1389,M1389:W1389)</f>
        <v>0</v>
      </c>
      <c r="E1389" s="22"/>
      <c r="F1389" s="22"/>
      <c r="G1389" s="22"/>
      <c r="H1389" s="22"/>
      <c r="I1389" s="22"/>
      <c r="J1389" s="22"/>
      <c r="K1389" s="22"/>
      <c r="L1389" s="22">
        <v>1</v>
      </c>
      <c r="M1389" s="14">
        <v>5557017.8399999999</v>
      </c>
      <c r="N1389" s="14"/>
      <c r="O1389" s="14"/>
      <c r="P1389" s="14"/>
      <c r="Q1389" s="14"/>
      <c r="R1389" s="14"/>
      <c r="S1389" s="14"/>
      <c r="T1389" s="14"/>
      <c r="U1389" s="14"/>
      <c r="V1389" s="14"/>
      <c r="W1389" s="14"/>
      <c r="X1389" s="12" t="s">
        <v>1245</v>
      </c>
      <c r="Y1389" s="13" t="s">
        <v>71</v>
      </c>
    </row>
    <row r="1390" hidden="1">
      <c r="A1390" s="19" t="s">
        <v>454</v>
      </c>
      <c r="B1390" s="20" t="s">
        <v>313</v>
      </c>
      <c r="C1390" s="21" t="s">
        <v>1489</v>
      </c>
      <c r="D1390" s="22">
        <f t="shared" si="187"/>
        <v>0</v>
      </c>
      <c r="E1390" s="22"/>
      <c r="F1390" s="22"/>
      <c r="G1390" s="22"/>
      <c r="H1390" s="22"/>
      <c r="I1390" s="22"/>
      <c r="J1390" s="22"/>
      <c r="K1390" s="22">
        <v>2214445.98</v>
      </c>
      <c r="L1390" s="22"/>
      <c r="M1390" s="14"/>
      <c r="N1390" s="14"/>
      <c r="O1390" s="14"/>
      <c r="P1390" s="14"/>
      <c r="Q1390" s="14"/>
      <c r="R1390" s="14"/>
      <c r="S1390" s="14"/>
      <c r="T1390" s="14"/>
      <c r="U1390" s="14"/>
      <c r="V1390" s="14"/>
      <c r="W1390" s="14"/>
      <c r="X1390" s="12" t="s">
        <v>1245</v>
      </c>
      <c r="Y1390" s="13" t="s">
        <v>74</v>
      </c>
    </row>
    <row r="1391" hidden="1">
      <c r="A1391" s="19" t="s">
        <v>456</v>
      </c>
      <c r="B1391" s="20" t="s">
        <v>313</v>
      </c>
      <c r="C1391" s="21" t="s">
        <v>1490</v>
      </c>
      <c r="D1391" s="22">
        <f t="shared" si="187"/>
        <v>0</v>
      </c>
      <c r="E1391" s="22"/>
      <c r="F1391" s="22"/>
      <c r="G1391" s="22">
        <v>5312195.96</v>
      </c>
      <c r="H1391" s="22"/>
      <c r="I1391" s="22"/>
      <c r="J1391" s="22"/>
      <c r="K1391" s="22"/>
      <c r="L1391" s="22"/>
      <c r="M1391" s="14"/>
      <c r="N1391" s="14"/>
      <c r="O1391" s="14"/>
      <c r="P1391" s="14"/>
      <c r="Q1391" s="14"/>
      <c r="R1391" s="14"/>
      <c r="S1391" s="14"/>
      <c r="T1391" s="14"/>
      <c r="U1391" s="14"/>
      <c r="V1391" s="14"/>
      <c r="W1391" s="14"/>
      <c r="X1391" s="12" t="s">
        <v>1245</v>
      </c>
      <c r="Y1391" s="13" t="s">
        <v>71</v>
      </c>
    </row>
    <row r="1392" ht="25.5">
      <c r="A1392" s="19" t="s">
        <v>458</v>
      </c>
      <c r="B1392" s="20" t="s">
        <v>313</v>
      </c>
      <c r="C1392" s="21" t="s">
        <v>1491</v>
      </c>
      <c r="D1392" s="22">
        <f t="shared" si="187"/>
        <v>19169132.399999999</v>
      </c>
      <c r="E1392" s="22"/>
      <c r="F1392" s="22"/>
      <c r="G1392" s="22"/>
      <c r="H1392" s="22">
        <v>1677902.3999999999</v>
      </c>
      <c r="I1392" s="22"/>
      <c r="J1392" s="22"/>
      <c r="K1392" s="22"/>
      <c r="L1392" s="22"/>
      <c r="M1392" s="14"/>
      <c r="N1392" s="14"/>
      <c r="O1392" s="14">
        <v>17491230</v>
      </c>
      <c r="P1392" s="14"/>
      <c r="Q1392" s="14"/>
      <c r="R1392" s="14"/>
      <c r="S1392" s="14"/>
      <c r="T1392" s="14"/>
      <c r="U1392" s="14"/>
      <c r="V1392" s="14"/>
      <c r="W1392" s="14"/>
      <c r="X1392" s="12" t="s">
        <v>1245</v>
      </c>
      <c r="Y1392" s="13" t="s">
        <v>74</v>
      </c>
    </row>
    <row r="1393" ht="25.5" hidden="1">
      <c r="A1393" s="19" t="s">
        <v>460</v>
      </c>
      <c r="B1393" s="20" t="s">
        <v>313</v>
      </c>
      <c r="C1393" s="21" t="s">
        <v>415</v>
      </c>
      <c r="D1393" s="22">
        <f t="shared" si="187"/>
        <v>0</v>
      </c>
      <c r="E1393" s="22"/>
      <c r="F1393" s="22"/>
      <c r="G1393" s="22"/>
      <c r="H1393" s="22"/>
      <c r="I1393" s="22"/>
      <c r="J1393" s="22"/>
      <c r="K1393" s="22"/>
      <c r="L1393" s="22">
        <v>4</v>
      </c>
      <c r="M1393" s="14">
        <v>11114035.68</v>
      </c>
      <c r="N1393" s="14"/>
      <c r="O1393" s="14"/>
      <c r="P1393" s="14"/>
      <c r="Q1393" s="14"/>
      <c r="R1393" s="14"/>
      <c r="S1393" s="14"/>
      <c r="T1393" s="14"/>
      <c r="U1393" s="14"/>
      <c r="V1393" s="14"/>
      <c r="W1393" s="14"/>
      <c r="X1393" s="12" t="s">
        <v>1245</v>
      </c>
      <c r="Y1393" s="18" t="s">
        <v>74</v>
      </c>
    </row>
    <row r="1394">
      <c r="A1394" s="19" t="s">
        <v>462</v>
      </c>
      <c r="B1394" s="20" t="s">
        <v>313</v>
      </c>
      <c r="C1394" s="21" t="s">
        <v>1492</v>
      </c>
      <c r="D1394" s="22">
        <f t="shared" si="187"/>
        <v>9668139.1999999993</v>
      </c>
      <c r="E1394" s="22"/>
      <c r="F1394" s="22"/>
      <c r="G1394" s="22"/>
      <c r="H1394" s="22"/>
      <c r="I1394" s="22"/>
      <c r="J1394" s="22"/>
      <c r="K1394" s="22"/>
      <c r="L1394" s="22"/>
      <c r="M1394" s="14"/>
      <c r="N1394" s="14"/>
      <c r="O1394" s="14">
        <v>9668139.1999999993</v>
      </c>
      <c r="P1394" s="14"/>
      <c r="Q1394" s="14"/>
      <c r="R1394" s="14"/>
      <c r="S1394" s="14"/>
      <c r="T1394" s="14"/>
      <c r="U1394" s="14"/>
      <c r="V1394" s="14"/>
      <c r="W1394" s="14"/>
      <c r="X1394" s="12" t="s">
        <v>1245</v>
      </c>
      <c r="Y1394" s="13" t="s">
        <v>74</v>
      </c>
    </row>
    <row r="1395" hidden="1">
      <c r="A1395" s="19" t="s">
        <v>464</v>
      </c>
      <c r="B1395" s="20" t="s">
        <v>313</v>
      </c>
      <c r="C1395" s="21" t="s">
        <v>1493</v>
      </c>
      <c r="D1395" s="22">
        <f t="shared" si="187"/>
        <v>0</v>
      </c>
      <c r="E1395" s="22"/>
      <c r="F1395" s="22">
        <v>13834263.57</v>
      </c>
      <c r="G1395" s="22"/>
      <c r="H1395" s="22"/>
      <c r="I1395" s="22"/>
      <c r="J1395" s="22">
        <v>2532069.9700000002</v>
      </c>
      <c r="K1395" s="22"/>
      <c r="L1395" s="22"/>
      <c r="M1395" s="14"/>
      <c r="N1395" s="14">
        <v>25044975.420000002</v>
      </c>
      <c r="O1395" s="14"/>
      <c r="P1395" s="14"/>
      <c r="Q1395" s="14"/>
      <c r="R1395" s="14"/>
      <c r="S1395" s="14"/>
      <c r="T1395" s="14"/>
      <c r="U1395" s="14"/>
      <c r="V1395" s="14"/>
      <c r="W1395" s="14"/>
      <c r="X1395" s="12" t="s">
        <v>1245</v>
      </c>
      <c r="Y1395" s="13" t="s">
        <v>74</v>
      </c>
    </row>
    <row r="1396" hidden="1">
      <c r="A1396" s="19" t="s">
        <v>466</v>
      </c>
      <c r="B1396" s="20" t="s">
        <v>313</v>
      </c>
      <c r="C1396" s="21" t="s">
        <v>1494</v>
      </c>
      <c r="D1396" s="22">
        <f t="shared" si="187"/>
        <v>0</v>
      </c>
      <c r="E1396" s="22"/>
      <c r="F1396" s="22">
        <v>25329274.859999999</v>
      </c>
      <c r="G1396" s="22"/>
      <c r="H1396" s="22"/>
      <c r="I1396" s="22"/>
      <c r="J1396" s="22">
        <v>4635989.1900000004</v>
      </c>
      <c r="K1396" s="22"/>
      <c r="L1396" s="22"/>
      <c r="M1396" s="14"/>
      <c r="N1396" s="14">
        <v>45855065.82</v>
      </c>
      <c r="O1396" s="14"/>
      <c r="P1396" s="14"/>
      <c r="Q1396" s="14"/>
      <c r="R1396" s="14"/>
      <c r="S1396" s="14"/>
      <c r="T1396" s="14"/>
      <c r="U1396" s="14"/>
      <c r="V1396" s="14"/>
      <c r="W1396" s="14"/>
      <c r="X1396" s="12" t="s">
        <v>1245</v>
      </c>
      <c r="Y1396" s="13" t="s">
        <v>74</v>
      </c>
    </row>
    <row r="1397" hidden="1">
      <c r="A1397" s="19" t="s">
        <v>468</v>
      </c>
      <c r="B1397" s="20" t="s">
        <v>313</v>
      </c>
      <c r="C1397" s="21" t="s">
        <v>1495</v>
      </c>
      <c r="D1397" s="22">
        <f t="shared" ref="D1397:D1403" si="188">SUM(E1397:W1397)</f>
        <v>38784858.329999998</v>
      </c>
      <c r="E1397" s="22"/>
      <c r="F1397" s="22">
        <v>13800680.43</v>
      </c>
      <c r="G1397" s="22"/>
      <c r="H1397" s="22"/>
      <c r="I1397" s="22"/>
      <c r="J1397" s="22"/>
      <c r="K1397" s="22"/>
      <c r="L1397" s="22"/>
      <c r="M1397" s="14"/>
      <c r="N1397" s="14">
        <v>24984177.899999999</v>
      </c>
      <c r="O1397" s="14"/>
      <c r="P1397" s="14"/>
      <c r="Q1397" s="14"/>
      <c r="R1397" s="14"/>
      <c r="S1397" s="14"/>
      <c r="T1397" s="14"/>
      <c r="U1397" s="14"/>
      <c r="V1397" s="14"/>
      <c r="W1397" s="14"/>
      <c r="X1397" s="12" t="s">
        <v>1245</v>
      </c>
      <c r="Y1397" s="13" t="s">
        <v>74</v>
      </c>
    </row>
    <row r="1398">
      <c r="A1398" s="19" t="s">
        <v>470</v>
      </c>
      <c r="B1398" s="20" t="s">
        <v>313</v>
      </c>
      <c r="C1398" s="21" t="s">
        <v>1496</v>
      </c>
      <c r="D1398" s="22">
        <f t="shared" si="188"/>
        <v>6325954.04</v>
      </c>
      <c r="E1398" s="22"/>
      <c r="F1398" s="22"/>
      <c r="G1398" s="22"/>
      <c r="H1398" s="22"/>
      <c r="I1398" s="22"/>
      <c r="J1398" s="22"/>
      <c r="K1398" s="22"/>
      <c r="L1398" s="22"/>
      <c r="M1398" s="14"/>
      <c r="N1398" s="14"/>
      <c r="O1398" s="14">
        <v>6325954.04</v>
      </c>
      <c r="P1398" s="14"/>
      <c r="Q1398" s="14"/>
      <c r="R1398" s="14"/>
      <c r="S1398" s="14"/>
      <c r="T1398" s="14"/>
      <c r="U1398" s="14"/>
      <c r="V1398" s="14"/>
      <c r="W1398" s="14"/>
      <c r="X1398" s="12" t="s">
        <v>1245</v>
      </c>
      <c r="Y1398" s="13" t="s">
        <v>74</v>
      </c>
    </row>
    <row r="1399" hidden="1">
      <c r="A1399" s="19" t="s">
        <v>472</v>
      </c>
      <c r="B1399" s="20" t="s">
        <v>313</v>
      </c>
      <c r="C1399" s="21" t="s">
        <v>1497</v>
      </c>
      <c r="D1399" s="22">
        <f t="shared" si="188"/>
        <v>9973973.7599999998</v>
      </c>
      <c r="E1399" s="22"/>
      <c r="F1399" s="22">
        <v>8426160.3699999992</v>
      </c>
      <c r="G1399" s="22"/>
      <c r="H1399" s="22">
        <v>378981.21000000002</v>
      </c>
      <c r="I1399" s="22">
        <v>1168832.1799999999</v>
      </c>
      <c r="J1399" s="22"/>
      <c r="K1399" s="22"/>
      <c r="L1399" s="22"/>
      <c r="M1399" s="14"/>
      <c r="N1399" s="14"/>
      <c r="O1399" s="14"/>
      <c r="P1399" s="14"/>
      <c r="Q1399" s="14"/>
      <c r="R1399" s="14"/>
      <c r="S1399" s="14"/>
      <c r="T1399" s="14"/>
      <c r="U1399" s="14"/>
      <c r="V1399" s="14"/>
      <c r="W1399" s="14"/>
      <c r="X1399" s="12" t="s">
        <v>1245</v>
      </c>
      <c r="Y1399" s="13" t="s">
        <v>74</v>
      </c>
    </row>
    <row r="1400" hidden="1">
      <c r="A1400" s="19" t="s">
        <v>474</v>
      </c>
      <c r="B1400" s="20" t="s">
        <v>313</v>
      </c>
      <c r="C1400" s="21" t="s">
        <v>1498</v>
      </c>
      <c r="D1400" s="22">
        <f t="shared" si="188"/>
        <v>10266013.890000001</v>
      </c>
      <c r="E1400" s="22">
        <v>10266013.890000001</v>
      </c>
      <c r="F1400" s="22"/>
      <c r="G1400" s="22"/>
      <c r="H1400" s="22"/>
      <c r="I1400" s="22"/>
      <c r="J1400" s="22"/>
      <c r="K1400" s="22"/>
      <c r="L1400" s="22"/>
      <c r="M1400" s="14"/>
      <c r="N1400" s="14"/>
      <c r="O1400" s="14"/>
      <c r="P1400" s="14"/>
      <c r="Q1400" s="14"/>
      <c r="R1400" s="14"/>
      <c r="S1400" s="14"/>
      <c r="T1400" s="14"/>
      <c r="U1400" s="14"/>
      <c r="V1400" s="14"/>
      <c r="W1400" s="14"/>
      <c r="X1400" s="12" t="s">
        <v>1245</v>
      </c>
      <c r="Y1400" s="13" t="s">
        <v>71</v>
      </c>
    </row>
    <row r="1401">
      <c r="A1401" s="19" t="s">
        <v>476</v>
      </c>
      <c r="B1401" s="20" t="s">
        <v>313</v>
      </c>
      <c r="C1401" s="21" t="s">
        <v>1499</v>
      </c>
      <c r="D1401" s="22">
        <f t="shared" si="188"/>
        <v>3687420.52</v>
      </c>
      <c r="E1401" s="22"/>
      <c r="F1401" s="22"/>
      <c r="G1401" s="22"/>
      <c r="H1401" s="22"/>
      <c r="I1401" s="22"/>
      <c r="J1401" s="22"/>
      <c r="K1401" s="22"/>
      <c r="L1401" s="22"/>
      <c r="M1401" s="14"/>
      <c r="N1401" s="14"/>
      <c r="O1401" s="14">
        <v>3687420.52</v>
      </c>
      <c r="P1401" s="14"/>
      <c r="Q1401" s="14"/>
      <c r="R1401" s="14"/>
      <c r="S1401" s="14"/>
      <c r="T1401" s="14"/>
      <c r="U1401" s="14"/>
      <c r="V1401" s="14"/>
      <c r="W1401" s="14"/>
      <c r="X1401" s="12" t="s">
        <v>1245</v>
      </c>
      <c r="Y1401" s="13" t="s">
        <v>74</v>
      </c>
    </row>
    <row r="1402">
      <c r="A1402" s="19" t="s">
        <v>478</v>
      </c>
      <c r="B1402" s="20" t="s">
        <v>313</v>
      </c>
      <c r="C1402" s="21" t="s">
        <v>1500</v>
      </c>
      <c r="D1402" s="22">
        <f t="shared" si="188"/>
        <v>9504568.8100000005</v>
      </c>
      <c r="E1402" s="22"/>
      <c r="F1402" s="22"/>
      <c r="G1402" s="22"/>
      <c r="H1402" s="22"/>
      <c r="I1402" s="22"/>
      <c r="J1402" s="22"/>
      <c r="K1402" s="22"/>
      <c r="L1402" s="22"/>
      <c r="M1402" s="14"/>
      <c r="N1402" s="14">
        <v>5904555.54</v>
      </c>
      <c r="O1402" s="14">
        <v>3600013.27</v>
      </c>
      <c r="P1402" s="14"/>
      <c r="Q1402" s="14"/>
      <c r="R1402" s="14"/>
      <c r="S1402" s="14"/>
      <c r="T1402" s="14"/>
      <c r="U1402" s="14"/>
      <c r="V1402" s="14"/>
      <c r="W1402" s="14"/>
      <c r="X1402" s="12" t="s">
        <v>1245</v>
      </c>
      <c r="Y1402" s="13" t="s">
        <v>74</v>
      </c>
    </row>
    <row r="1403">
      <c r="A1403" s="19" t="s">
        <v>480</v>
      </c>
      <c r="B1403" s="20" t="s">
        <v>313</v>
      </c>
      <c r="C1403" s="21" t="s">
        <v>1501</v>
      </c>
      <c r="D1403" s="22">
        <f t="shared" si="188"/>
        <v>20280844.969999999</v>
      </c>
      <c r="E1403" s="22"/>
      <c r="F1403" s="22"/>
      <c r="G1403" s="22"/>
      <c r="H1403" s="22"/>
      <c r="I1403" s="22"/>
      <c r="J1403" s="22">
        <v>1440691.8999999999</v>
      </c>
      <c r="K1403" s="22">
        <v>3391389.5600000001</v>
      </c>
      <c r="L1403" s="22"/>
      <c r="M1403" s="14"/>
      <c r="N1403" s="14"/>
      <c r="O1403" s="14">
        <v>15448763.51</v>
      </c>
      <c r="P1403" s="14"/>
      <c r="Q1403" s="14"/>
      <c r="R1403" s="14"/>
      <c r="S1403" s="14"/>
      <c r="T1403" s="14"/>
      <c r="U1403" s="14"/>
      <c r="V1403" s="14"/>
      <c r="W1403" s="14"/>
      <c r="X1403" s="12" t="s">
        <v>1245</v>
      </c>
      <c r="Y1403" s="13" t="s">
        <v>74</v>
      </c>
    </row>
    <row r="1404" hidden="1">
      <c r="A1404" s="19" t="s">
        <v>482</v>
      </c>
      <c r="B1404" s="20" t="s">
        <v>313</v>
      </c>
      <c r="C1404" s="21" t="s">
        <v>1502</v>
      </c>
      <c r="D1404" s="22">
        <f>SUBTOTAL(9,E1404:K1404,M1404:W1404)</f>
        <v>0</v>
      </c>
      <c r="E1404" s="22"/>
      <c r="F1404" s="22"/>
      <c r="G1404" s="22"/>
      <c r="H1404" s="22"/>
      <c r="I1404" s="22"/>
      <c r="J1404" s="22"/>
      <c r="K1404" s="22"/>
      <c r="L1404" s="22">
        <v>7</v>
      </c>
      <c r="M1404" s="14">
        <v>19449562.440000001</v>
      </c>
      <c r="N1404" s="14"/>
      <c r="O1404" s="14"/>
      <c r="P1404" s="14"/>
      <c r="Q1404" s="14"/>
      <c r="R1404" s="14"/>
      <c r="S1404" s="14"/>
      <c r="T1404" s="14"/>
      <c r="U1404" s="14"/>
      <c r="V1404" s="14"/>
      <c r="W1404" s="14"/>
      <c r="X1404" s="12" t="s">
        <v>1245</v>
      </c>
      <c r="Y1404" s="13" t="s">
        <v>71</v>
      </c>
    </row>
    <row r="1405">
      <c r="A1405" s="19" t="s">
        <v>484</v>
      </c>
      <c r="B1405" s="20" t="s">
        <v>313</v>
      </c>
      <c r="C1405" s="21" t="s">
        <v>1503</v>
      </c>
      <c r="D1405" s="22">
        <f t="shared" ref="D1405:D1422" si="189">SUM(E1405:W1405)</f>
        <v>13486612</v>
      </c>
      <c r="E1405" s="22"/>
      <c r="F1405" s="22"/>
      <c r="G1405" s="22"/>
      <c r="H1405" s="22"/>
      <c r="I1405" s="22"/>
      <c r="J1405" s="22"/>
      <c r="K1405" s="22"/>
      <c r="L1405" s="22"/>
      <c r="M1405" s="14"/>
      <c r="N1405" s="14"/>
      <c r="O1405" s="14">
        <v>13486612</v>
      </c>
      <c r="P1405" s="14"/>
      <c r="Q1405" s="14"/>
      <c r="R1405" s="14"/>
      <c r="S1405" s="14"/>
      <c r="T1405" s="14"/>
      <c r="U1405" s="14"/>
      <c r="V1405" s="14"/>
      <c r="W1405" s="14"/>
      <c r="X1405" s="12" t="s">
        <v>1245</v>
      </c>
      <c r="Y1405" s="13" t="s">
        <v>71</v>
      </c>
    </row>
    <row r="1406">
      <c r="A1406" s="19" t="s">
        <v>486</v>
      </c>
      <c r="B1406" s="20" t="s">
        <v>313</v>
      </c>
      <c r="C1406" s="21" t="s">
        <v>1504</v>
      </c>
      <c r="D1406" s="22">
        <f t="shared" si="189"/>
        <v>12814421</v>
      </c>
      <c r="E1406" s="22"/>
      <c r="F1406" s="22"/>
      <c r="G1406" s="22"/>
      <c r="H1406" s="22"/>
      <c r="I1406" s="22"/>
      <c r="J1406" s="22"/>
      <c r="K1406" s="22"/>
      <c r="L1406" s="22"/>
      <c r="M1406" s="14"/>
      <c r="N1406" s="14"/>
      <c r="O1406" s="14">
        <v>12814421</v>
      </c>
      <c r="P1406" s="14"/>
      <c r="Q1406" s="14"/>
      <c r="R1406" s="14"/>
      <c r="S1406" s="14"/>
      <c r="T1406" s="14"/>
      <c r="U1406" s="14"/>
      <c r="V1406" s="14"/>
      <c r="W1406" s="14"/>
      <c r="X1406" s="12" t="s">
        <v>1245</v>
      </c>
      <c r="Y1406" s="13" t="s">
        <v>71</v>
      </c>
    </row>
    <row r="1407" hidden="1">
      <c r="A1407" s="19" t="s">
        <v>488</v>
      </c>
      <c r="B1407" s="20" t="s">
        <v>313</v>
      </c>
      <c r="C1407" s="21" t="s">
        <v>1505</v>
      </c>
      <c r="D1407" s="22">
        <f t="shared" si="189"/>
        <v>60125540.490000002</v>
      </c>
      <c r="E1407" s="22"/>
      <c r="F1407" s="22"/>
      <c r="G1407" s="22"/>
      <c r="H1407" s="22"/>
      <c r="I1407" s="22"/>
      <c r="J1407" s="22"/>
      <c r="K1407" s="22"/>
      <c r="L1407" s="22"/>
      <c r="M1407" s="14"/>
      <c r="N1407" s="14">
        <v>60125540.490000002</v>
      </c>
      <c r="O1407" s="14"/>
      <c r="P1407" s="14"/>
      <c r="Q1407" s="14"/>
      <c r="R1407" s="14"/>
      <c r="S1407" s="14"/>
      <c r="T1407" s="14"/>
      <c r="U1407" s="14"/>
      <c r="V1407" s="14"/>
      <c r="W1407" s="14"/>
      <c r="X1407" s="12" t="s">
        <v>1245</v>
      </c>
      <c r="Y1407" s="13" t="s">
        <v>74</v>
      </c>
    </row>
    <row r="1408" hidden="1">
      <c r="A1408" s="19" t="s">
        <v>490</v>
      </c>
      <c r="B1408" s="20" t="s">
        <v>313</v>
      </c>
      <c r="C1408" s="21" t="s">
        <v>1506</v>
      </c>
      <c r="D1408" s="22">
        <f t="shared" si="189"/>
        <v>9286915.8599999994</v>
      </c>
      <c r="E1408" s="22"/>
      <c r="F1408" s="22"/>
      <c r="G1408" s="22"/>
      <c r="H1408" s="22"/>
      <c r="I1408" s="22"/>
      <c r="J1408" s="22"/>
      <c r="K1408" s="22"/>
      <c r="L1408" s="22"/>
      <c r="M1408" s="14"/>
      <c r="N1408" s="14">
        <v>9286915.8599999994</v>
      </c>
      <c r="O1408" s="14"/>
      <c r="P1408" s="14"/>
      <c r="Q1408" s="14"/>
      <c r="R1408" s="14"/>
      <c r="S1408" s="14"/>
      <c r="T1408" s="14"/>
      <c r="U1408" s="14"/>
      <c r="V1408" s="14"/>
      <c r="W1408" s="14"/>
      <c r="X1408" s="12" t="s">
        <v>1245</v>
      </c>
      <c r="Y1408" s="13" t="s">
        <v>74</v>
      </c>
    </row>
    <row r="1409" hidden="1">
      <c r="A1409" s="19" t="s">
        <v>492</v>
      </c>
      <c r="B1409" s="20" t="s">
        <v>313</v>
      </c>
      <c r="C1409" s="21" t="s">
        <v>1507</v>
      </c>
      <c r="D1409" s="22">
        <f t="shared" si="189"/>
        <v>13235140.5</v>
      </c>
      <c r="E1409" s="22">
        <v>1128333.1200000001</v>
      </c>
      <c r="F1409" s="22"/>
      <c r="G1409" s="22"/>
      <c r="H1409" s="22"/>
      <c r="I1409" s="22"/>
      <c r="J1409" s="22"/>
      <c r="K1409" s="22">
        <v>2327413.7000000002</v>
      </c>
      <c r="L1409" s="22"/>
      <c r="M1409" s="14"/>
      <c r="N1409" s="14">
        <v>9779393.6799999997</v>
      </c>
      <c r="O1409" s="14"/>
      <c r="P1409" s="14"/>
      <c r="Q1409" s="14"/>
      <c r="R1409" s="14"/>
      <c r="S1409" s="14"/>
      <c r="T1409" s="14"/>
      <c r="U1409" s="14"/>
      <c r="V1409" s="14"/>
      <c r="W1409" s="14"/>
      <c r="X1409" s="12" t="s">
        <v>1245</v>
      </c>
      <c r="Y1409" s="13" t="s">
        <v>74</v>
      </c>
    </row>
    <row r="1410" hidden="1">
      <c r="A1410" s="19" t="s">
        <v>494</v>
      </c>
      <c r="B1410" s="20" t="s">
        <v>313</v>
      </c>
      <c r="C1410" s="21" t="s">
        <v>1508</v>
      </c>
      <c r="D1410" s="22">
        <f t="shared" si="189"/>
        <v>8164729.0499999998</v>
      </c>
      <c r="E1410" s="22"/>
      <c r="F1410" s="22"/>
      <c r="G1410" s="22"/>
      <c r="H1410" s="22"/>
      <c r="I1410" s="22"/>
      <c r="J1410" s="22"/>
      <c r="K1410" s="22"/>
      <c r="L1410" s="22"/>
      <c r="M1410" s="14"/>
      <c r="N1410" s="14">
        <v>8164729.0499999998</v>
      </c>
      <c r="O1410" s="14"/>
      <c r="P1410" s="14"/>
      <c r="Q1410" s="14"/>
      <c r="R1410" s="14"/>
      <c r="S1410" s="14"/>
      <c r="T1410" s="14"/>
      <c r="U1410" s="14"/>
      <c r="V1410" s="14"/>
      <c r="W1410" s="14"/>
      <c r="X1410" s="12" t="s">
        <v>1245</v>
      </c>
      <c r="Y1410" s="13" t="s">
        <v>74</v>
      </c>
    </row>
    <row r="1411" hidden="1">
      <c r="A1411" s="19" t="s">
        <v>496</v>
      </c>
      <c r="B1411" s="20" t="s">
        <v>313</v>
      </c>
      <c r="C1411" s="21" t="s">
        <v>1509</v>
      </c>
      <c r="D1411" s="22">
        <f t="shared" si="189"/>
        <v>10346918.710000001</v>
      </c>
      <c r="E1411" s="22"/>
      <c r="F1411" s="22"/>
      <c r="G1411" s="22"/>
      <c r="H1411" s="22">
        <v>2363635.9700000002</v>
      </c>
      <c r="I1411" s="22">
        <v>7983282.7400000002</v>
      </c>
      <c r="J1411" s="22"/>
      <c r="K1411" s="22"/>
      <c r="L1411" s="22"/>
      <c r="M1411" s="14"/>
      <c r="N1411" s="14"/>
      <c r="O1411" s="14"/>
      <c r="P1411" s="14"/>
      <c r="Q1411" s="14"/>
      <c r="R1411" s="14"/>
      <c r="S1411" s="14"/>
      <c r="T1411" s="14"/>
      <c r="U1411" s="14"/>
      <c r="V1411" s="14"/>
      <c r="W1411" s="14"/>
      <c r="X1411" s="12" t="s">
        <v>1245</v>
      </c>
      <c r="Y1411" s="13"/>
    </row>
    <row r="1412">
      <c r="A1412" s="19" t="s">
        <v>498</v>
      </c>
      <c r="B1412" s="20" t="s">
        <v>313</v>
      </c>
      <c r="C1412" s="21" t="s">
        <v>1510</v>
      </c>
      <c r="D1412" s="22">
        <f t="shared" si="189"/>
        <v>30237775.770000003</v>
      </c>
      <c r="E1412" s="22"/>
      <c r="F1412" s="22">
        <v>8837838.6300000008</v>
      </c>
      <c r="G1412" s="22"/>
      <c r="H1412" s="22">
        <v>1154982.77</v>
      </c>
      <c r="I1412" s="22"/>
      <c r="J1412" s="22"/>
      <c r="K1412" s="22"/>
      <c r="L1412" s="22"/>
      <c r="M1412" s="14"/>
      <c r="N1412" s="14"/>
      <c r="O1412" s="14">
        <v>17345560.370000001</v>
      </c>
      <c r="P1412" s="14"/>
      <c r="Q1412" s="14"/>
      <c r="R1412" s="14">
        <v>2899394</v>
      </c>
      <c r="S1412" s="14"/>
      <c r="T1412" s="14"/>
      <c r="U1412" s="14"/>
      <c r="V1412" s="14"/>
      <c r="W1412" s="14"/>
      <c r="X1412" s="12" t="s">
        <v>1245</v>
      </c>
      <c r="Y1412" s="13" t="s">
        <v>74</v>
      </c>
    </row>
    <row r="1413" hidden="1">
      <c r="A1413" s="19" t="s">
        <v>500</v>
      </c>
      <c r="B1413" s="20" t="s">
        <v>313</v>
      </c>
      <c r="C1413" s="21" t="s">
        <v>1511</v>
      </c>
      <c r="D1413" s="22">
        <f t="shared" si="189"/>
        <v>16271934.34</v>
      </c>
      <c r="E1413" s="22"/>
      <c r="F1413" s="22"/>
      <c r="G1413" s="22"/>
      <c r="H1413" s="22"/>
      <c r="I1413" s="22"/>
      <c r="J1413" s="22"/>
      <c r="K1413" s="22"/>
      <c r="L1413" s="22"/>
      <c r="M1413" s="14"/>
      <c r="N1413" s="14">
        <v>16271934.34</v>
      </c>
      <c r="O1413" s="14"/>
      <c r="P1413" s="14"/>
      <c r="Q1413" s="14"/>
      <c r="R1413" s="14"/>
      <c r="S1413" s="14"/>
      <c r="T1413" s="14"/>
      <c r="U1413" s="14"/>
      <c r="V1413" s="14"/>
      <c r="W1413" s="14"/>
      <c r="X1413" s="12" t="s">
        <v>1245</v>
      </c>
      <c r="Y1413" s="13" t="s">
        <v>74</v>
      </c>
    </row>
    <row r="1414" hidden="1">
      <c r="A1414" s="19" t="s">
        <v>502</v>
      </c>
      <c r="B1414" s="20" t="s">
        <v>313</v>
      </c>
      <c r="C1414" s="21" t="s">
        <v>1512</v>
      </c>
      <c r="D1414" s="22">
        <f t="shared" si="189"/>
        <v>8263463.8099999996</v>
      </c>
      <c r="E1414" s="22"/>
      <c r="F1414" s="22"/>
      <c r="G1414" s="22"/>
      <c r="H1414" s="22"/>
      <c r="I1414" s="22"/>
      <c r="J1414" s="22"/>
      <c r="K1414" s="22"/>
      <c r="L1414" s="22"/>
      <c r="M1414" s="14"/>
      <c r="N1414" s="14">
        <v>8263463.8099999996</v>
      </c>
      <c r="O1414" s="14"/>
      <c r="P1414" s="14"/>
      <c r="Q1414" s="14"/>
      <c r="R1414" s="14"/>
      <c r="S1414" s="14"/>
      <c r="T1414" s="14"/>
      <c r="U1414" s="14"/>
      <c r="V1414" s="14"/>
      <c r="W1414" s="14"/>
      <c r="X1414" s="12" t="s">
        <v>1245</v>
      </c>
      <c r="Y1414" s="13" t="s">
        <v>74</v>
      </c>
    </row>
    <row r="1415" hidden="1">
      <c r="A1415" s="19" t="s">
        <v>504</v>
      </c>
      <c r="B1415" s="20" t="s">
        <v>313</v>
      </c>
      <c r="C1415" s="21" t="s">
        <v>1513</v>
      </c>
      <c r="D1415" s="22">
        <f t="shared" si="189"/>
        <v>11953693.140000001</v>
      </c>
      <c r="E1415" s="22"/>
      <c r="F1415" s="22"/>
      <c r="G1415" s="22"/>
      <c r="H1415" s="22"/>
      <c r="I1415" s="22"/>
      <c r="J1415" s="22"/>
      <c r="K1415" s="22"/>
      <c r="L1415" s="22"/>
      <c r="M1415" s="14"/>
      <c r="N1415" s="14">
        <v>11953693.140000001</v>
      </c>
      <c r="O1415" s="14"/>
      <c r="P1415" s="14"/>
      <c r="Q1415" s="14"/>
      <c r="R1415" s="14"/>
      <c r="S1415" s="14"/>
      <c r="T1415" s="14"/>
      <c r="U1415" s="14"/>
      <c r="V1415" s="14"/>
      <c r="W1415" s="14"/>
      <c r="X1415" s="12" t="s">
        <v>1245</v>
      </c>
      <c r="Y1415" s="13" t="s">
        <v>74</v>
      </c>
    </row>
    <row r="1416" hidden="1">
      <c r="A1416" s="19" t="s">
        <v>506</v>
      </c>
      <c r="B1416" s="20" t="s">
        <v>313</v>
      </c>
      <c r="C1416" s="21" t="s">
        <v>1514</v>
      </c>
      <c r="D1416" s="22">
        <f t="shared" si="189"/>
        <v>3427894.3100000001</v>
      </c>
      <c r="E1416" s="22"/>
      <c r="F1416" s="22"/>
      <c r="G1416" s="22"/>
      <c r="H1416" s="22"/>
      <c r="I1416" s="22"/>
      <c r="J1416" s="22"/>
      <c r="K1416" s="22">
        <v>3427894.3100000001</v>
      </c>
      <c r="L1416" s="22"/>
      <c r="M1416" s="14"/>
      <c r="N1416" s="14"/>
      <c r="O1416" s="14"/>
      <c r="P1416" s="14"/>
      <c r="Q1416" s="14"/>
      <c r="R1416" s="14"/>
      <c r="S1416" s="14"/>
      <c r="T1416" s="14"/>
      <c r="U1416" s="14"/>
      <c r="V1416" s="14"/>
      <c r="W1416" s="14"/>
      <c r="X1416" s="12" t="s">
        <v>1245</v>
      </c>
      <c r="Y1416" s="13" t="s">
        <v>74</v>
      </c>
    </row>
    <row r="1417">
      <c r="A1417" s="19" t="s">
        <v>508</v>
      </c>
      <c r="B1417" s="20" t="s">
        <v>313</v>
      </c>
      <c r="C1417" s="21" t="s">
        <v>431</v>
      </c>
      <c r="D1417" s="22">
        <f t="shared" si="189"/>
        <v>18007492.689999998</v>
      </c>
      <c r="E1417" s="22"/>
      <c r="F1417" s="22"/>
      <c r="G1417" s="22"/>
      <c r="H1417" s="22"/>
      <c r="I1417" s="22"/>
      <c r="J1417" s="22"/>
      <c r="K1417" s="22"/>
      <c r="L1417" s="22"/>
      <c r="M1417" s="14"/>
      <c r="N1417" s="14"/>
      <c r="O1417" s="14">
        <v>14726956.199999999</v>
      </c>
      <c r="P1417" s="14"/>
      <c r="Q1417" s="14"/>
      <c r="R1417" s="14">
        <v>3280536.4900000002</v>
      </c>
      <c r="S1417" s="14"/>
      <c r="T1417" s="14"/>
      <c r="U1417" s="14"/>
      <c r="V1417" s="14"/>
      <c r="W1417" s="14"/>
      <c r="X1417" s="12" t="s">
        <v>1245</v>
      </c>
      <c r="Y1417" s="13" t="s">
        <v>74</v>
      </c>
    </row>
    <row r="1418" hidden="1">
      <c r="A1418" s="19" t="s">
        <v>510</v>
      </c>
      <c r="B1418" s="20" t="s">
        <v>313</v>
      </c>
      <c r="C1418" s="21" t="s">
        <v>1515</v>
      </c>
      <c r="D1418" s="22">
        <f t="shared" si="189"/>
        <v>6195470.71</v>
      </c>
      <c r="E1418" s="22"/>
      <c r="F1418" s="22">
        <v>5440757.7199999997</v>
      </c>
      <c r="G1418" s="22"/>
      <c r="H1418" s="22"/>
      <c r="I1418" s="22">
        <v>754712.98999999999</v>
      </c>
      <c r="J1418" s="22"/>
      <c r="K1418" s="22"/>
      <c r="L1418" s="22"/>
      <c r="M1418" s="14"/>
      <c r="N1418" s="14"/>
      <c r="O1418" s="14"/>
      <c r="P1418" s="14"/>
      <c r="Q1418" s="14"/>
      <c r="R1418" s="14"/>
      <c r="S1418" s="14"/>
      <c r="T1418" s="14"/>
      <c r="U1418" s="14"/>
      <c r="V1418" s="14"/>
      <c r="W1418" s="14"/>
      <c r="X1418" s="12" t="s">
        <v>1245</v>
      </c>
      <c r="Y1418" s="13" t="s">
        <v>74</v>
      </c>
    </row>
    <row r="1419">
      <c r="A1419" s="19" t="s">
        <v>512</v>
      </c>
      <c r="B1419" s="20" t="s">
        <v>313</v>
      </c>
      <c r="C1419" s="21" t="s">
        <v>1516</v>
      </c>
      <c r="D1419" s="22">
        <f t="shared" si="189"/>
        <v>9820408.620000001</v>
      </c>
      <c r="E1419" s="22"/>
      <c r="F1419" s="22">
        <v>5359276.5599999996</v>
      </c>
      <c r="G1419" s="22"/>
      <c r="H1419" s="22"/>
      <c r="I1419" s="22">
        <v>743410.35999999999</v>
      </c>
      <c r="J1419" s="22"/>
      <c r="K1419" s="22"/>
      <c r="L1419" s="22"/>
      <c r="M1419" s="14"/>
      <c r="N1419" s="14"/>
      <c r="O1419" s="14">
        <v>3717721.7000000002</v>
      </c>
      <c r="P1419" s="14"/>
      <c r="Q1419" s="14"/>
      <c r="R1419" s="14"/>
      <c r="S1419" s="14"/>
      <c r="T1419" s="14"/>
      <c r="U1419" s="14"/>
      <c r="V1419" s="14"/>
      <c r="W1419" s="14"/>
      <c r="X1419" s="12" t="s">
        <v>1245</v>
      </c>
      <c r="Y1419" s="13" t="s">
        <v>74</v>
      </c>
    </row>
    <row r="1420" hidden="1">
      <c r="A1420" s="19" t="s">
        <v>514</v>
      </c>
      <c r="B1420" s="20" t="s">
        <v>313</v>
      </c>
      <c r="C1420" s="21" t="s">
        <v>1517</v>
      </c>
      <c r="D1420" s="22">
        <f t="shared" si="189"/>
        <v>22930572.780000001</v>
      </c>
      <c r="E1420" s="22"/>
      <c r="F1420" s="22"/>
      <c r="G1420" s="22"/>
      <c r="H1420" s="22"/>
      <c r="I1420" s="22"/>
      <c r="J1420" s="22"/>
      <c r="K1420" s="22"/>
      <c r="L1420" s="22"/>
      <c r="M1420" s="14"/>
      <c r="N1420" s="14">
        <v>22930572.780000001</v>
      </c>
      <c r="O1420" s="14"/>
      <c r="P1420" s="14"/>
      <c r="Q1420" s="14"/>
      <c r="R1420" s="14"/>
      <c r="S1420" s="14"/>
      <c r="T1420" s="14"/>
      <c r="U1420" s="14"/>
      <c r="V1420" s="14"/>
      <c r="W1420" s="14"/>
      <c r="X1420" s="12" t="s">
        <v>1245</v>
      </c>
      <c r="Y1420" s="13" t="s">
        <v>74</v>
      </c>
    </row>
    <row r="1421">
      <c r="A1421" s="19" t="s">
        <v>516</v>
      </c>
      <c r="B1421" s="20" t="s">
        <v>313</v>
      </c>
      <c r="C1421" s="21" t="s">
        <v>437</v>
      </c>
      <c r="D1421" s="22">
        <f t="shared" si="189"/>
        <v>24690642.380000003</v>
      </c>
      <c r="E1421" s="22"/>
      <c r="F1421" s="22">
        <v>6819367.5300000003</v>
      </c>
      <c r="G1421" s="22"/>
      <c r="H1421" s="22">
        <v>891196.63</v>
      </c>
      <c r="I1421" s="22">
        <v>2347923.4500000002</v>
      </c>
      <c r="J1421" s="22">
        <v>1248141.3</v>
      </c>
      <c r="K1421" s="22"/>
      <c r="L1421" s="22"/>
      <c r="M1421" s="14"/>
      <c r="N1421" s="14"/>
      <c r="O1421" s="14">
        <v>13384013.470000001</v>
      </c>
      <c r="P1421" s="14"/>
      <c r="Q1421" s="14"/>
      <c r="R1421" s="14"/>
      <c r="S1421" s="14"/>
      <c r="T1421" s="14"/>
      <c r="U1421" s="14"/>
      <c r="V1421" s="14"/>
      <c r="W1421" s="14"/>
      <c r="X1421" s="12" t="s">
        <v>1245</v>
      </c>
      <c r="Y1421" s="13" t="s">
        <v>74</v>
      </c>
    </row>
    <row r="1422" ht="25.5" hidden="1">
      <c r="A1422" s="19" t="s">
        <v>518</v>
      </c>
      <c r="B1422" s="20" t="s">
        <v>313</v>
      </c>
      <c r="C1422" s="21" t="s">
        <v>1518</v>
      </c>
      <c r="D1422" s="22">
        <f t="shared" si="189"/>
        <v>211503383.66</v>
      </c>
      <c r="E1422" s="22"/>
      <c r="F1422" s="22"/>
      <c r="G1422" s="22"/>
      <c r="H1422" s="22"/>
      <c r="I1422" s="22"/>
      <c r="J1422" s="22"/>
      <c r="K1422" s="22"/>
      <c r="L1422" s="22"/>
      <c r="M1422" s="14"/>
      <c r="N1422" s="14"/>
      <c r="O1422" s="14"/>
      <c r="P1422" s="14">
        <v>211503383.66</v>
      </c>
      <c r="Q1422" s="14"/>
      <c r="R1422" s="14"/>
      <c r="S1422" s="14"/>
      <c r="T1422" s="14"/>
      <c r="U1422" s="14"/>
      <c r="V1422" s="14"/>
      <c r="W1422" s="14"/>
      <c r="X1422" s="12" t="s">
        <v>1245</v>
      </c>
      <c r="Y1422" s="13" t="s">
        <v>71</v>
      </c>
    </row>
    <row r="1423" ht="25.5" hidden="1">
      <c r="A1423" s="19" t="s">
        <v>520</v>
      </c>
      <c r="B1423" s="20" t="s">
        <v>313</v>
      </c>
      <c r="C1423" s="21" t="s">
        <v>1519</v>
      </c>
      <c r="D1423" s="22">
        <f>SUBTOTAL(9,E1423:K1423,M1423:W1423)</f>
        <v>0</v>
      </c>
      <c r="E1423" s="22"/>
      <c r="F1423" s="22"/>
      <c r="G1423" s="22"/>
      <c r="H1423" s="22"/>
      <c r="I1423" s="22"/>
      <c r="J1423" s="22"/>
      <c r="K1423" s="22"/>
      <c r="L1423" s="22">
        <v>2</v>
      </c>
      <c r="M1423" s="14">
        <v>7999028.9199999999</v>
      </c>
      <c r="N1423" s="14"/>
      <c r="O1423" s="14"/>
      <c r="P1423" s="14"/>
      <c r="Q1423" s="14"/>
      <c r="R1423" s="14"/>
      <c r="S1423" s="14"/>
      <c r="T1423" s="14"/>
      <c r="U1423" s="14"/>
      <c r="V1423" s="14"/>
      <c r="W1423" s="14"/>
      <c r="X1423" s="12" t="s">
        <v>1245</v>
      </c>
      <c r="Y1423" s="13" t="s">
        <v>71</v>
      </c>
    </row>
    <row r="1424" ht="25.5">
      <c r="A1424" s="19" t="s">
        <v>522</v>
      </c>
      <c r="B1424" s="20" t="s">
        <v>313</v>
      </c>
      <c r="C1424" s="21" t="s">
        <v>1520</v>
      </c>
      <c r="D1424" s="22">
        <f t="shared" ref="D1424:D1487" si="190">SUM(E1424:W1424)</f>
        <v>11136261.4</v>
      </c>
      <c r="E1424" s="22"/>
      <c r="F1424" s="22"/>
      <c r="G1424" s="22"/>
      <c r="H1424" s="22"/>
      <c r="I1424" s="22"/>
      <c r="J1424" s="22"/>
      <c r="K1424" s="22"/>
      <c r="L1424" s="22"/>
      <c r="M1424" s="14"/>
      <c r="N1424" s="14"/>
      <c r="O1424" s="14">
        <v>11136261.4</v>
      </c>
      <c r="P1424" s="14"/>
      <c r="Q1424" s="14"/>
      <c r="R1424" s="14"/>
      <c r="S1424" s="14"/>
      <c r="T1424" s="14"/>
      <c r="U1424" s="14"/>
      <c r="V1424" s="14"/>
      <c r="W1424" s="14"/>
      <c r="X1424" s="12" t="s">
        <v>1245</v>
      </c>
      <c r="Y1424" s="13" t="s">
        <v>74</v>
      </c>
    </row>
    <row r="1425" ht="25.5">
      <c r="A1425" s="19" t="s">
        <v>524</v>
      </c>
      <c r="B1425" s="20" t="s">
        <v>313</v>
      </c>
      <c r="C1425" s="21" t="s">
        <v>1521</v>
      </c>
      <c r="D1425" s="22">
        <f t="shared" si="190"/>
        <v>11471108.800000001</v>
      </c>
      <c r="E1425" s="22"/>
      <c r="F1425" s="22"/>
      <c r="G1425" s="22"/>
      <c r="H1425" s="22"/>
      <c r="I1425" s="22"/>
      <c r="J1425" s="22"/>
      <c r="K1425" s="22"/>
      <c r="L1425" s="22"/>
      <c r="M1425" s="14"/>
      <c r="N1425" s="14"/>
      <c r="O1425" s="14">
        <v>11471108.800000001</v>
      </c>
      <c r="P1425" s="14"/>
      <c r="Q1425" s="14"/>
      <c r="R1425" s="14"/>
      <c r="S1425" s="14"/>
      <c r="T1425" s="14"/>
      <c r="U1425" s="14"/>
      <c r="V1425" s="14"/>
      <c r="W1425" s="14"/>
      <c r="X1425" s="12" t="s">
        <v>1245</v>
      </c>
      <c r="Y1425" s="13" t="s">
        <v>71</v>
      </c>
    </row>
    <row r="1426" ht="25.5">
      <c r="A1426" s="19" t="s">
        <v>526</v>
      </c>
      <c r="B1426" s="20" t="s">
        <v>313</v>
      </c>
      <c r="C1426" s="21" t="s">
        <v>1522</v>
      </c>
      <c r="D1426" s="22">
        <f t="shared" si="190"/>
        <v>40750708.030000001</v>
      </c>
      <c r="E1426" s="22"/>
      <c r="F1426" s="22"/>
      <c r="G1426" s="22"/>
      <c r="H1426" s="22"/>
      <c r="I1426" s="22"/>
      <c r="J1426" s="22"/>
      <c r="K1426" s="22"/>
      <c r="L1426" s="22"/>
      <c r="M1426" s="14"/>
      <c r="N1426" s="14">
        <v>13770626.27</v>
      </c>
      <c r="O1426" s="14">
        <v>23746707.199999999</v>
      </c>
      <c r="P1426" s="14"/>
      <c r="Q1426" s="14"/>
      <c r="R1426" s="14">
        <v>3233374.5600000001</v>
      </c>
      <c r="S1426" s="14"/>
      <c r="T1426" s="14"/>
      <c r="U1426" s="14"/>
      <c r="V1426" s="14"/>
      <c r="W1426" s="14"/>
      <c r="X1426" s="12" t="s">
        <v>1245</v>
      </c>
      <c r="Y1426" s="13" t="s">
        <v>74</v>
      </c>
    </row>
    <row r="1427" ht="25.5" hidden="1">
      <c r="A1427" s="19" t="s">
        <v>528</v>
      </c>
      <c r="B1427" s="20" t="s">
        <v>313</v>
      </c>
      <c r="C1427" s="21" t="s">
        <v>1523</v>
      </c>
      <c r="D1427" s="22">
        <f t="shared" si="190"/>
        <v>17550815.359999999</v>
      </c>
      <c r="E1427" s="22">
        <v>17550815.359999999</v>
      </c>
      <c r="F1427" s="22"/>
      <c r="G1427" s="22"/>
      <c r="H1427" s="22"/>
      <c r="I1427" s="22"/>
      <c r="J1427" s="22"/>
      <c r="K1427" s="22"/>
      <c r="L1427" s="22"/>
      <c r="M1427" s="14"/>
      <c r="N1427" s="14"/>
      <c r="O1427" s="14"/>
      <c r="P1427" s="14"/>
      <c r="Q1427" s="14"/>
      <c r="R1427" s="14"/>
      <c r="S1427" s="14"/>
      <c r="T1427" s="14"/>
      <c r="U1427" s="14"/>
      <c r="V1427" s="14"/>
      <c r="W1427" s="14"/>
      <c r="X1427" s="12" t="s">
        <v>1245</v>
      </c>
      <c r="Y1427" s="13" t="s">
        <v>71</v>
      </c>
    </row>
    <row r="1428">
      <c r="A1428" s="19" t="s">
        <v>530</v>
      </c>
      <c r="B1428" s="20" t="s">
        <v>313</v>
      </c>
      <c r="C1428" s="21" t="s">
        <v>1524</v>
      </c>
      <c r="D1428" s="22">
        <f t="shared" si="190"/>
        <v>16931617.620000001</v>
      </c>
      <c r="E1428" s="22"/>
      <c r="F1428" s="22"/>
      <c r="G1428" s="22"/>
      <c r="H1428" s="22"/>
      <c r="I1428" s="22"/>
      <c r="J1428" s="22"/>
      <c r="K1428" s="22"/>
      <c r="L1428" s="22"/>
      <c r="M1428" s="14"/>
      <c r="N1428" s="14"/>
      <c r="O1428" s="14">
        <v>16931617.620000001</v>
      </c>
      <c r="P1428" s="14"/>
      <c r="Q1428" s="14"/>
      <c r="R1428" s="14"/>
      <c r="S1428" s="14"/>
      <c r="T1428" s="14"/>
      <c r="U1428" s="14"/>
      <c r="V1428" s="14"/>
      <c r="W1428" s="14"/>
      <c r="X1428" s="12" t="s">
        <v>1245</v>
      </c>
      <c r="Y1428" s="13" t="s">
        <v>74</v>
      </c>
    </row>
    <row r="1429" ht="25.5">
      <c r="A1429" s="19" t="s">
        <v>532</v>
      </c>
      <c r="B1429" s="20" t="s">
        <v>313</v>
      </c>
      <c r="C1429" s="21" t="s">
        <v>1525</v>
      </c>
      <c r="D1429" s="22">
        <f t="shared" si="190"/>
        <v>59670374.759999998</v>
      </c>
      <c r="E1429" s="22"/>
      <c r="F1429" s="22">
        <v>12501634.82</v>
      </c>
      <c r="G1429" s="22"/>
      <c r="H1429" s="22"/>
      <c r="I1429" s="22"/>
      <c r="J1429" s="22"/>
      <c r="K1429" s="22"/>
      <c r="L1429" s="22"/>
      <c r="M1429" s="14"/>
      <c r="N1429" s="14">
        <v>22632439.760000002</v>
      </c>
      <c r="O1429" s="14">
        <v>24536300.18</v>
      </c>
      <c r="P1429" s="14"/>
      <c r="Q1429" s="14"/>
      <c r="R1429" s="14"/>
      <c r="S1429" s="14"/>
      <c r="T1429" s="14"/>
      <c r="U1429" s="14"/>
      <c r="V1429" s="14"/>
      <c r="W1429" s="14"/>
      <c r="X1429" s="12" t="s">
        <v>1245</v>
      </c>
      <c r="Y1429" s="13" t="s">
        <v>71</v>
      </c>
    </row>
    <row r="1430" hidden="1">
      <c r="A1430" s="19" t="s">
        <v>534</v>
      </c>
      <c r="B1430" s="20" t="s">
        <v>313</v>
      </c>
      <c r="C1430" s="21" t="s">
        <v>1526</v>
      </c>
      <c r="D1430" s="22">
        <f t="shared" si="190"/>
        <v>3369579.3999999999</v>
      </c>
      <c r="E1430" s="22"/>
      <c r="F1430" s="22"/>
      <c r="G1430" s="22"/>
      <c r="H1430" s="22"/>
      <c r="I1430" s="22">
        <v>3369579.3999999999</v>
      </c>
      <c r="J1430" s="22"/>
      <c r="K1430" s="22"/>
      <c r="L1430" s="22"/>
      <c r="M1430" s="14"/>
      <c r="N1430" s="14"/>
      <c r="O1430" s="14"/>
      <c r="P1430" s="14"/>
      <c r="Q1430" s="14"/>
      <c r="R1430" s="14"/>
      <c r="S1430" s="14"/>
      <c r="T1430" s="14"/>
      <c r="U1430" s="14"/>
      <c r="V1430" s="14"/>
      <c r="W1430" s="14"/>
      <c r="X1430" s="12" t="s">
        <v>1245</v>
      </c>
      <c r="Y1430" s="13" t="s">
        <v>71</v>
      </c>
    </row>
    <row r="1431" hidden="1">
      <c r="A1431" s="19" t="s">
        <v>536</v>
      </c>
      <c r="B1431" s="20" t="s">
        <v>313</v>
      </c>
      <c r="C1431" s="21" t="s">
        <v>1527</v>
      </c>
      <c r="D1431" s="22">
        <f t="shared" si="190"/>
        <v>17207146.629999999</v>
      </c>
      <c r="E1431" s="22">
        <v>924090.65000000002</v>
      </c>
      <c r="F1431" s="22"/>
      <c r="G1431" s="22"/>
      <c r="H1431" s="22">
        <v>471658</v>
      </c>
      <c r="I1431" s="22">
        <v>1454660.6499999999</v>
      </c>
      <c r="J1431" s="22">
        <v>804818.51000000001</v>
      </c>
      <c r="K1431" s="22"/>
      <c r="L1431" s="22"/>
      <c r="M1431" s="14"/>
      <c r="N1431" s="14">
        <v>11931445.68</v>
      </c>
      <c r="O1431" s="14"/>
      <c r="P1431" s="14"/>
      <c r="Q1431" s="14"/>
      <c r="R1431" s="14">
        <v>1620473.1399999999</v>
      </c>
      <c r="S1431" s="14"/>
      <c r="T1431" s="14"/>
      <c r="U1431" s="14"/>
      <c r="V1431" s="14"/>
      <c r="W1431" s="14"/>
      <c r="X1431" s="12" t="s">
        <v>1245</v>
      </c>
      <c r="Y1431" s="13" t="s">
        <v>74</v>
      </c>
    </row>
    <row r="1432" ht="25.5" hidden="1">
      <c r="A1432" s="19" t="s">
        <v>538</v>
      </c>
      <c r="B1432" s="20" t="s">
        <v>313</v>
      </c>
      <c r="C1432" s="25" t="s">
        <v>332</v>
      </c>
      <c r="D1432" s="22">
        <f t="shared" si="190"/>
        <v>4770461.5800000001</v>
      </c>
      <c r="E1432" s="22"/>
      <c r="F1432" s="22"/>
      <c r="G1432" s="22"/>
      <c r="H1432" s="22"/>
      <c r="I1432" s="22"/>
      <c r="J1432" s="22"/>
      <c r="K1432" s="22"/>
      <c r="L1432" s="22"/>
      <c r="M1432" s="14"/>
      <c r="N1432" s="14">
        <v>4770461.5800000001</v>
      </c>
      <c r="O1432" s="14"/>
      <c r="P1432" s="14"/>
      <c r="Q1432" s="14"/>
      <c r="R1432" s="14"/>
      <c r="S1432" s="14"/>
      <c r="T1432" s="14"/>
      <c r="U1432" s="14"/>
      <c r="V1432" s="14"/>
      <c r="W1432" s="14"/>
      <c r="X1432" s="12" t="s">
        <v>1245</v>
      </c>
      <c r="Y1432" s="13" t="s">
        <v>74</v>
      </c>
    </row>
    <row r="1433">
      <c r="A1433" s="19" t="s">
        <v>540</v>
      </c>
      <c r="B1433" s="20" t="s">
        <v>313</v>
      </c>
      <c r="C1433" s="21" t="s">
        <v>1528</v>
      </c>
      <c r="D1433" s="22">
        <f t="shared" si="190"/>
        <v>16189759.289999999</v>
      </c>
      <c r="E1433" s="22"/>
      <c r="F1433" s="22"/>
      <c r="G1433" s="22"/>
      <c r="H1433" s="22"/>
      <c r="I1433" s="22"/>
      <c r="J1433" s="22"/>
      <c r="K1433" s="22"/>
      <c r="L1433" s="22"/>
      <c r="M1433" s="14"/>
      <c r="N1433" s="14"/>
      <c r="O1433" s="14">
        <v>16189759.289999999</v>
      </c>
      <c r="P1433" s="14"/>
      <c r="Q1433" s="14"/>
      <c r="R1433" s="14"/>
      <c r="S1433" s="14"/>
      <c r="T1433" s="14"/>
      <c r="U1433" s="14"/>
      <c r="V1433" s="14"/>
      <c r="W1433" s="14"/>
      <c r="X1433" s="12" t="s">
        <v>1245</v>
      </c>
      <c r="Y1433" s="13" t="s">
        <v>74</v>
      </c>
    </row>
    <row r="1434">
      <c r="A1434" s="19" t="s">
        <v>542</v>
      </c>
      <c r="B1434" s="20" t="s">
        <v>313</v>
      </c>
      <c r="C1434" s="21" t="s">
        <v>1529</v>
      </c>
      <c r="D1434" s="22">
        <f t="shared" si="190"/>
        <v>11590926.4</v>
      </c>
      <c r="E1434" s="22"/>
      <c r="F1434" s="22"/>
      <c r="G1434" s="22"/>
      <c r="H1434" s="22"/>
      <c r="I1434" s="22"/>
      <c r="J1434" s="22"/>
      <c r="K1434" s="22"/>
      <c r="L1434" s="22"/>
      <c r="M1434" s="14"/>
      <c r="N1434" s="14"/>
      <c r="O1434" s="14">
        <v>11590926.4</v>
      </c>
      <c r="P1434" s="14"/>
      <c r="Q1434" s="14"/>
      <c r="R1434" s="14"/>
      <c r="S1434" s="14"/>
      <c r="T1434" s="14"/>
      <c r="U1434" s="14"/>
      <c r="V1434" s="14"/>
      <c r="W1434" s="14"/>
      <c r="X1434" s="12" t="s">
        <v>1245</v>
      </c>
      <c r="Y1434" s="13" t="s">
        <v>74</v>
      </c>
    </row>
    <row r="1435" hidden="1">
      <c r="A1435" s="19" t="s">
        <v>544</v>
      </c>
      <c r="B1435" s="20" t="s">
        <v>313</v>
      </c>
      <c r="C1435" s="21" t="s">
        <v>1530</v>
      </c>
      <c r="D1435" s="22">
        <f t="shared" si="190"/>
        <v>12092401.550000001</v>
      </c>
      <c r="E1435" s="22"/>
      <c r="F1435" s="22"/>
      <c r="G1435" s="22"/>
      <c r="H1435" s="22"/>
      <c r="I1435" s="22"/>
      <c r="J1435" s="22"/>
      <c r="K1435" s="22"/>
      <c r="L1435" s="22"/>
      <c r="M1435" s="14"/>
      <c r="N1435" s="14">
        <v>12092401.550000001</v>
      </c>
      <c r="O1435" s="14"/>
      <c r="P1435" s="14"/>
      <c r="Q1435" s="14"/>
      <c r="R1435" s="14"/>
      <c r="S1435" s="14"/>
      <c r="T1435" s="14"/>
      <c r="U1435" s="14"/>
      <c r="V1435" s="14"/>
      <c r="W1435" s="14"/>
      <c r="X1435" s="12" t="s">
        <v>1245</v>
      </c>
      <c r="Y1435" s="13" t="s">
        <v>74</v>
      </c>
    </row>
    <row r="1436" hidden="1">
      <c r="A1436" s="19" t="s">
        <v>546</v>
      </c>
      <c r="B1436" s="20" t="s">
        <v>313</v>
      </c>
      <c r="C1436" s="21" t="s">
        <v>1531</v>
      </c>
      <c r="D1436" s="22">
        <f t="shared" si="190"/>
        <v>12339644.800000001</v>
      </c>
      <c r="E1436" s="22"/>
      <c r="F1436" s="22"/>
      <c r="G1436" s="22"/>
      <c r="H1436" s="22"/>
      <c r="I1436" s="22"/>
      <c r="J1436" s="22"/>
      <c r="K1436" s="22"/>
      <c r="L1436" s="22"/>
      <c r="M1436" s="14"/>
      <c r="N1436" s="14">
        <v>12339644.800000001</v>
      </c>
      <c r="O1436" s="14"/>
      <c r="P1436" s="14"/>
      <c r="Q1436" s="14"/>
      <c r="R1436" s="14"/>
      <c r="S1436" s="14"/>
      <c r="T1436" s="14"/>
      <c r="U1436" s="14"/>
      <c r="V1436" s="14"/>
      <c r="W1436" s="14"/>
      <c r="X1436" s="12" t="s">
        <v>1245</v>
      </c>
      <c r="Y1436" s="13" t="s">
        <v>74</v>
      </c>
    </row>
    <row r="1437" hidden="1">
      <c r="A1437" s="19" t="s">
        <v>548</v>
      </c>
      <c r="B1437" s="20" t="s">
        <v>313</v>
      </c>
      <c r="C1437" s="21" t="s">
        <v>1532</v>
      </c>
      <c r="D1437" s="22">
        <f t="shared" si="190"/>
        <v>1363612.52</v>
      </c>
      <c r="E1437" s="22">
        <v>1363612.52</v>
      </c>
      <c r="F1437" s="22"/>
      <c r="G1437" s="22"/>
      <c r="H1437" s="22"/>
      <c r="I1437" s="22"/>
      <c r="J1437" s="22"/>
      <c r="K1437" s="22"/>
      <c r="L1437" s="22"/>
      <c r="M1437" s="14"/>
      <c r="N1437" s="14"/>
      <c r="O1437" s="14"/>
      <c r="P1437" s="14"/>
      <c r="Q1437" s="14"/>
      <c r="R1437" s="14"/>
      <c r="S1437" s="14"/>
      <c r="T1437" s="14"/>
      <c r="U1437" s="14"/>
      <c r="V1437" s="14"/>
      <c r="W1437" s="14"/>
      <c r="X1437" s="12" t="s">
        <v>1245</v>
      </c>
      <c r="Y1437" s="13" t="s">
        <v>74</v>
      </c>
    </row>
    <row r="1438">
      <c r="A1438" s="19" t="s">
        <v>550</v>
      </c>
      <c r="B1438" s="20" t="s">
        <v>313</v>
      </c>
      <c r="C1438" s="21" t="s">
        <v>1533</v>
      </c>
      <c r="D1438" s="22">
        <f t="shared" si="190"/>
        <v>7508569.5999999996</v>
      </c>
      <c r="E1438" s="22"/>
      <c r="F1438" s="22"/>
      <c r="G1438" s="22"/>
      <c r="H1438" s="22"/>
      <c r="I1438" s="22"/>
      <c r="J1438" s="22"/>
      <c r="K1438" s="22"/>
      <c r="L1438" s="22"/>
      <c r="M1438" s="14"/>
      <c r="N1438" s="14"/>
      <c r="O1438" s="14">
        <v>7508569.5999999996</v>
      </c>
      <c r="P1438" s="14"/>
      <c r="Q1438" s="14"/>
      <c r="R1438" s="14"/>
      <c r="S1438" s="14"/>
      <c r="T1438" s="14"/>
      <c r="U1438" s="14"/>
      <c r="V1438" s="14"/>
      <c r="W1438" s="14"/>
      <c r="X1438" s="12" t="s">
        <v>1245</v>
      </c>
      <c r="Y1438" s="13" t="s">
        <v>74</v>
      </c>
    </row>
    <row r="1439" hidden="1">
      <c r="A1439" s="19" t="s">
        <v>552</v>
      </c>
      <c r="B1439" s="20" t="s">
        <v>313</v>
      </c>
      <c r="C1439" s="21" t="s">
        <v>465</v>
      </c>
      <c r="D1439" s="22">
        <f t="shared" si="190"/>
        <v>5692837.6100000003</v>
      </c>
      <c r="E1439" s="22"/>
      <c r="F1439" s="22"/>
      <c r="G1439" s="22"/>
      <c r="H1439" s="22"/>
      <c r="I1439" s="22">
        <v>5692837.6100000003</v>
      </c>
      <c r="J1439" s="22"/>
      <c r="K1439" s="22"/>
      <c r="L1439" s="22"/>
      <c r="M1439" s="14"/>
      <c r="N1439" s="14"/>
      <c r="O1439" s="14"/>
      <c r="P1439" s="14"/>
      <c r="Q1439" s="14"/>
      <c r="R1439" s="14"/>
      <c r="S1439" s="14"/>
      <c r="T1439" s="14"/>
      <c r="U1439" s="14"/>
      <c r="V1439" s="14"/>
      <c r="W1439" s="14"/>
      <c r="X1439" s="12" t="s">
        <v>1245</v>
      </c>
      <c r="Y1439" s="13" t="s">
        <v>71</v>
      </c>
    </row>
    <row r="1440" hidden="1">
      <c r="A1440" s="19" t="s">
        <v>554</v>
      </c>
      <c r="B1440" s="20" t="s">
        <v>313</v>
      </c>
      <c r="C1440" s="21" t="s">
        <v>1534</v>
      </c>
      <c r="D1440" s="22">
        <f t="shared" si="190"/>
        <v>3830811.0800000001</v>
      </c>
      <c r="E1440" s="22"/>
      <c r="F1440" s="22"/>
      <c r="G1440" s="22"/>
      <c r="H1440" s="22"/>
      <c r="I1440" s="22">
        <v>3830811.0800000001</v>
      </c>
      <c r="J1440" s="22"/>
      <c r="K1440" s="22"/>
      <c r="L1440" s="22"/>
      <c r="M1440" s="14"/>
      <c r="N1440" s="14"/>
      <c r="O1440" s="14"/>
      <c r="P1440" s="14"/>
      <c r="Q1440" s="14"/>
      <c r="R1440" s="14"/>
      <c r="S1440" s="14"/>
      <c r="T1440" s="14"/>
      <c r="U1440" s="14"/>
      <c r="V1440" s="14"/>
      <c r="W1440" s="14"/>
      <c r="X1440" s="12" t="s">
        <v>1245</v>
      </c>
      <c r="Y1440" s="13" t="s">
        <v>71</v>
      </c>
    </row>
    <row r="1441">
      <c r="A1441" s="19" t="s">
        <v>556</v>
      </c>
      <c r="B1441" s="20" t="s">
        <v>313</v>
      </c>
      <c r="C1441" s="21" t="s">
        <v>1535</v>
      </c>
      <c r="D1441" s="22">
        <f t="shared" si="190"/>
        <v>41294586.939999998</v>
      </c>
      <c r="E1441" s="22"/>
      <c r="F1441" s="22"/>
      <c r="G1441" s="22"/>
      <c r="H1441" s="22"/>
      <c r="I1441" s="22"/>
      <c r="J1441" s="22"/>
      <c r="K1441" s="22"/>
      <c r="L1441" s="22"/>
      <c r="M1441" s="14"/>
      <c r="N1441" s="14">
        <v>19813911.77</v>
      </c>
      <c r="O1441" s="14">
        <v>21480675.170000002</v>
      </c>
      <c r="P1441" s="14"/>
      <c r="Q1441" s="14"/>
      <c r="R1441" s="14"/>
      <c r="S1441" s="14"/>
      <c r="T1441" s="14"/>
      <c r="U1441" s="14"/>
      <c r="V1441" s="14"/>
      <c r="W1441" s="14"/>
      <c r="X1441" s="12" t="s">
        <v>1245</v>
      </c>
      <c r="Y1441" s="13" t="s">
        <v>74</v>
      </c>
    </row>
    <row r="1442" hidden="1">
      <c r="A1442" s="19" t="s">
        <v>558</v>
      </c>
      <c r="B1442" s="20" t="s">
        <v>313</v>
      </c>
      <c r="C1442" s="21" t="s">
        <v>1536</v>
      </c>
      <c r="D1442" s="22">
        <f t="shared" si="190"/>
        <v>4157120.0800000001</v>
      </c>
      <c r="E1442" s="22"/>
      <c r="F1442" s="22">
        <v>4157120.0800000001</v>
      </c>
      <c r="G1442" s="22"/>
      <c r="H1442" s="22"/>
      <c r="I1442" s="22"/>
      <c r="J1442" s="22"/>
      <c r="K1442" s="22"/>
      <c r="L1442" s="22"/>
      <c r="M1442" s="14"/>
      <c r="N1442" s="14"/>
      <c r="O1442" s="14"/>
      <c r="P1442" s="14"/>
      <c r="Q1442" s="14"/>
      <c r="R1442" s="14"/>
      <c r="S1442" s="14"/>
      <c r="T1442" s="14"/>
      <c r="U1442" s="14"/>
      <c r="V1442" s="14"/>
      <c r="W1442" s="14"/>
      <c r="X1442" s="12" t="s">
        <v>1245</v>
      </c>
      <c r="Y1442" s="13" t="s">
        <v>74</v>
      </c>
    </row>
    <row r="1443" hidden="1">
      <c r="A1443" s="19" t="s">
        <v>560</v>
      </c>
      <c r="B1443" s="20" t="s">
        <v>313</v>
      </c>
      <c r="C1443" s="21" t="s">
        <v>1537</v>
      </c>
      <c r="D1443" s="22">
        <f t="shared" si="190"/>
        <v>2889317.1000000001</v>
      </c>
      <c r="E1443" s="22"/>
      <c r="F1443" s="22"/>
      <c r="G1443" s="22"/>
      <c r="H1443" s="22"/>
      <c r="I1443" s="22">
        <v>2889317.1000000001</v>
      </c>
      <c r="J1443" s="22"/>
      <c r="K1443" s="22"/>
      <c r="L1443" s="22"/>
      <c r="M1443" s="14"/>
      <c r="N1443" s="14"/>
      <c r="O1443" s="14"/>
      <c r="P1443" s="14"/>
      <c r="Q1443" s="14"/>
      <c r="R1443" s="14"/>
      <c r="S1443" s="14"/>
      <c r="T1443" s="14"/>
      <c r="U1443" s="14"/>
      <c r="V1443" s="14"/>
      <c r="W1443" s="14"/>
      <c r="X1443" s="12" t="s">
        <v>1245</v>
      </c>
      <c r="Y1443" s="13" t="s">
        <v>71</v>
      </c>
    </row>
    <row r="1444" hidden="1">
      <c r="A1444" s="19" t="s">
        <v>562</v>
      </c>
      <c r="B1444" s="20" t="s">
        <v>313</v>
      </c>
      <c r="C1444" s="21" t="s">
        <v>1538</v>
      </c>
      <c r="D1444" s="22">
        <f t="shared" si="190"/>
        <v>8617191.1199999992</v>
      </c>
      <c r="E1444" s="22"/>
      <c r="F1444" s="22"/>
      <c r="G1444" s="22"/>
      <c r="H1444" s="22">
        <v>1968499.3600000001</v>
      </c>
      <c r="I1444" s="22">
        <v>6648691.7599999998</v>
      </c>
      <c r="J1444" s="22"/>
      <c r="K1444" s="22"/>
      <c r="L1444" s="22"/>
      <c r="M1444" s="14"/>
      <c r="N1444" s="14"/>
      <c r="O1444" s="14"/>
      <c r="P1444" s="14"/>
      <c r="Q1444" s="14"/>
      <c r="R1444" s="14"/>
      <c r="S1444" s="14"/>
      <c r="T1444" s="14"/>
      <c r="U1444" s="14"/>
      <c r="V1444" s="14"/>
      <c r="W1444" s="14"/>
      <c r="X1444" s="12" t="s">
        <v>1245</v>
      </c>
      <c r="Y1444" s="13" t="s">
        <v>71</v>
      </c>
    </row>
    <row r="1445">
      <c r="A1445" s="19" t="s">
        <v>564</v>
      </c>
      <c r="B1445" s="20" t="s">
        <v>313</v>
      </c>
      <c r="C1445" s="21" t="s">
        <v>1539</v>
      </c>
      <c r="D1445" s="22">
        <f t="shared" si="190"/>
        <v>21645305.219999999</v>
      </c>
      <c r="E1445" s="22"/>
      <c r="F1445" s="22"/>
      <c r="G1445" s="22"/>
      <c r="H1445" s="22">
        <v>1160444.45</v>
      </c>
      <c r="I1445" s="22">
        <v>3057276.75</v>
      </c>
      <c r="J1445" s="22"/>
      <c r="K1445" s="22"/>
      <c r="L1445" s="22"/>
      <c r="M1445" s="14"/>
      <c r="N1445" s="14"/>
      <c r="O1445" s="14">
        <v>17427584.02</v>
      </c>
      <c r="P1445" s="14"/>
      <c r="Q1445" s="14"/>
      <c r="R1445" s="14"/>
      <c r="S1445" s="14"/>
      <c r="T1445" s="14"/>
      <c r="U1445" s="14"/>
      <c r="V1445" s="14"/>
      <c r="W1445" s="14"/>
      <c r="X1445" s="12" t="s">
        <v>1245</v>
      </c>
      <c r="Y1445" s="13" t="s">
        <v>71</v>
      </c>
    </row>
    <row r="1446" hidden="1">
      <c r="A1446" s="19" t="s">
        <v>566</v>
      </c>
      <c r="B1446" s="20" t="s">
        <v>313</v>
      </c>
      <c r="C1446" s="21" t="s">
        <v>1540</v>
      </c>
      <c r="D1446" s="22">
        <f t="shared" si="190"/>
        <v>14609418.880000001</v>
      </c>
      <c r="E1446" s="22"/>
      <c r="F1446" s="22"/>
      <c r="G1446" s="22"/>
      <c r="H1446" s="22"/>
      <c r="I1446" s="22"/>
      <c r="J1446" s="22"/>
      <c r="K1446" s="22"/>
      <c r="L1446" s="22"/>
      <c r="M1446" s="14"/>
      <c r="N1446" s="14">
        <v>14609418.880000001</v>
      </c>
      <c r="O1446" s="14"/>
      <c r="P1446" s="14"/>
      <c r="Q1446" s="14"/>
      <c r="R1446" s="14"/>
      <c r="S1446" s="14"/>
      <c r="T1446" s="14"/>
      <c r="U1446" s="14"/>
      <c r="V1446" s="14"/>
      <c r="W1446" s="14"/>
      <c r="X1446" s="12" t="s">
        <v>1245</v>
      </c>
      <c r="Y1446" s="13" t="s">
        <v>71</v>
      </c>
    </row>
    <row r="1447" hidden="1">
      <c r="A1447" s="19" t="s">
        <v>568</v>
      </c>
      <c r="B1447" s="20" t="s">
        <v>313</v>
      </c>
      <c r="C1447" s="21" t="s">
        <v>1541</v>
      </c>
      <c r="D1447" s="22">
        <f t="shared" si="190"/>
        <v>14442788.640000001</v>
      </c>
      <c r="E1447" s="22"/>
      <c r="F1447" s="22"/>
      <c r="G1447" s="22"/>
      <c r="H1447" s="22"/>
      <c r="I1447" s="22"/>
      <c r="J1447" s="22"/>
      <c r="K1447" s="22"/>
      <c r="L1447" s="22"/>
      <c r="M1447" s="14"/>
      <c r="N1447" s="14">
        <v>14442788.640000001</v>
      </c>
      <c r="O1447" s="14"/>
      <c r="P1447" s="14"/>
      <c r="Q1447" s="14"/>
      <c r="R1447" s="14"/>
      <c r="S1447" s="14"/>
      <c r="T1447" s="14"/>
      <c r="U1447" s="14"/>
      <c r="V1447" s="14"/>
      <c r="W1447" s="14"/>
      <c r="X1447" s="12" t="s">
        <v>1245</v>
      </c>
      <c r="Y1447" s="13" t="s">
        <v>71</v>
      </c>
    </row>
    <row r="1448" hidden="1">
      <c r="A1448" s="19" t="s">
        <v>570</v>
      </c>
      <c r="B1448" s="20" t="s">
        <v>313</v>
      </c>
      <c r="C1448" s="21" t="s">
        <v>1542</v>
      </c>
      <c r="D1448" s="22">
        <f t="shared" si="190"/>
        <v>11516940.530000001</v>
      </c>
      <c r="E1448" s="22"/>
      <c r="F1448" s="22">
        <v>9735130.3800000008</v>
      </c>
      <c r="G1448" s="22"/>
      <c r="H1448" s="22"/>
      <c r="I1448" s="22"/>
      <c r="J1448" s="22">
        <v>1781810.1499999999</v>
      </c>
      <c r="K1448" s="22"/>
      <c r="L1448" s="22"/>
      <c r="M1448" s="14"/>
      <c r="N1448" s="14"/>
      <c r="O1448" s="14"/>
      <c r="P1448" s="14"/>
      <c r="Q1448" s="14"/>
      <c r="R1448" s="14"/>
      <c r="S1448" s="14"/>
      <c r="T1448" s="14"/>
      <c r="U1448" s="14"/>
      <c r="V1448" s="14"/>
      <c r="W1448" s="14"/>
      <c r="X1448" s="12" t="s">
        <v>1245</v>
      </c>
      <c r="Y1448" s="13" t="s">
        <v>74</v>
      </c>
    </row>
    <row r="1449">
      <c r="A1449" s="19" t="s">
        <v>572</v>
      </c>
      <c r="B1449" s="20" t="s">
        <v>313</v>
      </c>
      <c r="C1449" s="21" t="s">
        <v>475</v>
      </c>
      <c r="D1449" s="22">
        <f t="shared" si="190"/>
        <v>23301009.740000002</v>
      </c>
      <c r="E1449" s="22"/>
      <c r="F1449" s="22"/>
      <c r="G1449" s="22"/>
      <c r="H1449" s="22"/>
      <c r="I1449" s="22"/>
      <c r="J1449" s="22"/>
      <c r="K1449" s="22">
        <v>4194382.1200000001</v>
      </c>
      <c r="L1449" s="22"/>
      <c r="M1449" s="14"/>
      <c r="N1449" s="14"/>
      <c r="O1449" s="14">
        <v>19106627.620000001</v>
      </c>
      <c r="P1449" s="14"/>
      <c r="Q1449" s="14"/>
      <c r="R1449" s="14"/>
      <c r="S1449" s="14"/>
      <c r="T1449" s="14"/>
      <c r="U1449" s="14"/>
      <c r="V1449" s="14"/>
      <c r="W1449" s="14"/>
      <c r="X1449" s="12" t="s">
        <v>1245</v>
      </c>
      <c r="Y1449" s="13" t="s">
        <v>74</v>
      </c>
    </row>
    <row r="1450" hidden="1">
      <c r="A1450" s="19" t="s">
        <v>574</v>
      </c>
      <c r="B1450" s="20" t="s">
        <v>313</v>
      </c>
      <c r="C1450" s="21" t="s">
        <v>1543</v>
      </c>
      <c r="D1450" s="22">
        <f t="shared" si="190"/>
        <v>46539265.32</v>
      </c>
      <c r="E1450" s="22"/>
      <c r="F1450" s="22">
        <v>19638829.34</v>
      </c>
      <c r="G1450" s="22">
        <v>7885772.7999999998</v>
      </c>
      <c r="H1450" s="22">
        <v>3376261.1800000002</v>
      </c>
      <c r="I1450" s="22">
        <v>11403468.220000001</v>
      </c>
      <c r="J1450" s="22">
        <v>4234933.7800000003</v>
      </c>
      <c r="K1450" s="22"/>
      <c r="L1450" s="22"/>
      <c r="M1450" s="14"/>
      <c r="N1450" s="14"/>
      <c r="O1450" s="14"/>
      <c r="P1450" s="14"/>
      <c r="Q1450" s="14"/>
      <c r="R1450" s="14"/>
      <c r="S1450" s="14"/>
      <c r="T1450" s="14"/>
      <c r="U1450" s="14"/>
      <c r="V1450" s="14"/>
      <c r="W1450" s="14"/>
      <c r="X1450" s="12" t="s">
        <v>1245</v>
      </c>
      <c r="Y1450" s="13" t="s">
        <v>71</v>
      </c>
    </row>
    <row r="1451" hidden="1">
      <c r="A1451" s="19" t="s">
        <v>576</v>
      </c>
      <c r="B1451" s="20" t="s">
        <v>313</v>
      </c>
      <c r="C1451" s="21" t="s">
        <v>1544</v>
      </c>
      <c r="D1451" s="22">
        <f t="shared" si="190"/>
        <v>16001907.26</v>
      </c>
      <c r="E1451" s="22"/>
      <c r="F1451" s="22"/>
      <c r="G1451" s="22"/>
      <c r="H1451" s="22"/>
      <c r="I1451" s="22"/>
      <c r="J1451" s="22"/>
      <c r="K1451" s="22"/>
      <c r="L1451" s="22"/>
      <c r="M1451" s="14"/>
      <c r="N1451" s="14">
        <v>16001907.26</v>
      </c>
      <c r="O1451" s="14"/>
      <c r="P1451" s="14"/>
      <c r="Q1451" s="14"/>
      <c r="R1451" s="14"/>
      <c r="S1451" s="14"/>
      <c r="T1451" s="14"/>
      <c r="U1451" s="14"/>
      <c r="V1451" s="14"/>
      <c r="W1451" s="14"/>
      <c r="X1451" s="12" t="s">
        <v>1245</v>
      </c>
      <c r="Y1451" s="13" t="s">
        <v>74</v>
      </c>
    </row>
    <row r="1452" hidden="1">
      <c r="A1452" s="19" t="s">
        <v>578</v>
      </c>
      <c r="B1452" s="20" t="s">
        <v>313</v>
      </c>
      <c r="C1452" s="21" t="s">
        <v>1545</v>
      </c>
      <c r="D1452" s="22">
        <f t="shared" si="190"/>
        <v>7341187.9500000002</v>
      </c>
      <c r="E1452" s="22"/>
      <c r="F1452" s="22"/>
      <c r="G1452" s="22"/>
      <c r="H1452" s="22"/>
      <c r="I1452" s="22"/>
      <c r="J1452" s="22"/>
      <c r="K1452" s="22"/>
      <c r="L1452" s="22"/>
      <c r="M1452" s="14"/>
      <c r="N1452" s="14">
        <v>7341187.9500000002</v>
      </c>
      <c r="O1452" s="14"/>
      <c r="P1452" s="14"/>
      <c r="Q1452" s="14"/>
      <c r="R1452" s="14"/>
      <c r="S1452" s="14"/>
      <c r="T1452" s="14"/>
      <c r="U1452" s="14"/>
      <c r="V1452" s="14"/>
      <c r="W1452" s="14"/>
      <c r="X1452" s="12" t="s">
        <v>1245</v>
      </c>
      <c r="Y1452" s="13" t="s">
        <v>74</v>
      </c>
    </row>
    <row r="1453">
      <c r="A1453" s="19" t="s">
        <v>580</v>
      </c>
      <c r="B1453" s="20" t="s">
        <v>313</v>
      </c>
      <c r="C1453" s="21" t="s">
        <v>1546</v>
      </c>
      <c r="D1453" s="22">
        <f t="shared" si="190"/>
        <v>5216464.6799999997</v>
      </c>
      <c r="E1453" s="22"/>
      <c r="F1453" s="22"/>
      <c r="G1453" s="22"/>
      <c r="H1453" s="22"/>
      <c r="I1453" s="22"/>
      <c r="J1453" s="22"/>
      <c r="K1453" s="22"/>
      <c r="L1453" s="22"/>
      <c r="M1453" s="14"/>
      <c r="N1453" s="14"/>
      <c r="O1453" s="14">
        <v>5216464.6799999997</v>
      </c>
      <c r="P1453" s="14"/>
      <c r="Q1453" s="14"/>
      <c r="R1453" s="14"/>
      <c r="S1453" s="14"/>
      <c r="T1453" s="14"/>
      <c r="U1453" s="14"/>
      <c r="V1453" s="14"/>
      <c r="W1453" s="14"/>
      <c r="X1453" s="12" t="s">
        <v>1245</v>
      </c>
      <c r="Y1453" s="13" t="s">
        <v>74</v>
      </c>
    </row>
    <row r="1454" hidden="1">
      <c r="A1454" s="19" t="s">
        <v>582</v>
      </c>
      <c r="B1454" s="20" t="s">
        <v>313</v>
      </c>
      <c r="C1454" s="21" t="s">
        <v>1547</v>
      </c>
      <c r="D1454" s="22">
        <f t="shared" si="190"/>
        <v>11274781.700000001</v>
      </c>
      <c r="E1454" s="22">
        <v>1948121.8100000001</v>
      </c>
      <c r="F1454" s="22">
        <v>9326659.8900000006</v>
      </c>
      <c r="G1454" s="22"/>
      <c r="H1454" s="22"/>
      <c r="I1454" s="22"/>
      <c r="J1454" s="22"/>
      <c r="K1454" s="22"/>
      <c r="L1454" s="22"/>
      <c r="M1454" s="14"/>
      <c r="N1454" s="14"/>
      <c r="O1454" s="14"/>
      <c r="P1454" s="14"/>
      <c r="Q1454" s="14"/>
      <c r="R1454" s="14"/>
      <c r="S1454" s="14"/>
      <c r="T1454" s="14"/>
      <c r="U1454" s="14"/>
      <c r="V1454" s="14"/>
      <c r="W1454" s="14"/>
      <c r="X1454" s="12" t="s">
        <v>1245</v>
      </c>
      <c r="Y1454" s="13" t="s">
        <v>74</v>
      </c>
    </row>
    <row r="1455">
      <c r="A1455" s="19" t="s">
        <v>584</v>
      </c>
      <c r="B1455" s="20" t="s">
        <v>313</v>
      </c>
      <c r="C1455" s="21" t="s">
        <v>1548</v>
      </c>
      <c r="D1455" s="22">
        <f t="shared" si="190"/>
        <v>8982551.7300000004</v>
      </c>
      <c r="E1455" s="22"/>
      <c r="F1455" s="22"/>
      <c r="G1455" s="22"/>
      <c r="H1455" s="22"/>
      <c r="I1455" s="22"/>
      <c r="J1455" s="22"/>
      <c r="K1455" s="22"/>
      <c r="L1455" s="22"/>
      <c r="M1455" s="14"/>
      <c r="N1455" s="14"/>
      <c r="O1455" s="14">
        <v>8982551.7300000004</v>
      </c>
      <c r="P1455" s="14"/>
      <c r="Q1455" s="14"/>
      <c r="R1455" s="14"/>
      <c r="S1455" s="14"/>
      <c r="T1455" s="14"/>
      <c r="U1455" s="14"/>
      <c r="V1455" s="14"/>
      <c r="W1455" s="14"/>
      <c r="X1455" s="12" t="s">
        <v>1245</v>
      </c>
      <c r="Y1455" s="13" t="s">
        <v>74</v>
      </c>
    </row>
    <row r="1456" hidden="1">
      <c r="A1456" s="19" t="s">
        <v>586</v>
      </c>
      <c r="B1456" s="20" t="s">
        <v>313</v>
      </c>
      <c r="C1456" s="21" t="s">
        <v>1549</v>
      </c>
      <c r="D1456" s="22">
        <f t="shared" si="190"/>
        <v>36448788.770000003</v>
      </c>
      <c r="E1456" s="22"/>
      <c r="F1456" s="22"/>
      <c r="G1456" s="22"/>
      <c r="H1456" s="22"/>
      <c r="I1456" s="22"/>
      <c r="J1456" s="22"/>
      <c r="K1456" s="22"/>
      <c r="L1456" s="22"/>
      <c r="M1456" s="14"/>
      <c r="N1456" s="14">
        <v>36448788.770000003</v>
      </c>
      <c r="O1456" s="14"/>
      <c r="P1456" s="14"/>
      <c r="Q1456" s="14"/>
      <c r="R1456" s="14"/>
      <c r="S1456" s="14"/>
      <c r="T1456" s="14"/>
      <c r="U1456" s="14"/>
      <c r="V1456" s="14"/>
      <c r="W1456" s="14"/>
      <c r="X1456" s="12" t="s">
        <v>1245</v>
      </c>
      <c r="Y1456" s="13" t="s">
        <v>74</v>
      </c>
    </row>
    <row r="1457">
      <c r="A1457" s="19" t="s">
        <v>588</v>
      </c>
      <c r="B1457" s="20" t="s">
        <v>313</v>
      </c>
      <c r="C1457" s="21" t="s">
        <v>1550</v>
      </c>
      <c r="D1457" s="22">
        <f t="shared" si="190"/>
        <v>10741223.930000002</v>
      </c>
      <c r="E1457" s="22"/>
      <c r="F1457" s="22"/>
      <c r="G1457" s="22"/>
      <c r="H1457" s="22"/>
      <c r="I1457" s="22"/>
      <c r="J1457" s="22"/>
      <c r="K1457" s="22"/>
      <c r="L1457" s="22"/>
      <c r="M1457" s="14"/>
      <c r="N1457" s="14"/>
      <c r="O1457" s="14">
        <v>8784428.6300000008</v>
      </c>
      <c r="P1457" s="14"/>
      <c r="Q1457" s="14"/>
      <c r="R1457" s="14">
        <v>1956795.3</v>
      </c>
      <c r="S1457" s="14"/>
      <c r="T1457" s="14"/>
      <c r="U1457" s="14"/>
      <c r="V1457" s="14"/>
      <c r="W1457" s="14"/>
      <c r="X1457" s="12" t="s">
        <v>1245</v>
      </c>
      <c r="Y1457" s="13" t="s">
        <v>74</v>
      </c>
    </row>
    <row r="1458" hidden="1">
      <c r="A1458" s="19" t="s">
        <v>590</v>
      </c>
      <c r="B1458" s="20" t="s">
        <v>313</v>
      </c>
      <c r="C1458" s="21" t="s">
        <v>1551</v>
      </c>
      <c r="D1458" s="22">
        <f t="shared" si="190"/>
        <v>8639197.6500000004</v>
      </c>
      <c r="E1458" s="22"/>
      <c r="F1458" s="22"/>
      <c r="G1458" s="22"/>
      <c r="H1458" s="22"/>
      <c r="I1458" s="22">
        <v>8639197.6500000004</v>
      </c>
      <c r="J1458" s="22"/>
      <c r="K1458" s="22"/>
      <c r="L1458" s="22"/>
      <c r="M1458" s="14"/>
      <c r="N1458" s="14"/>
      <c r="O1458" s="14"/>
      <c r="P1458" s="14"/>
      <c r="Q1458" s="14"/>
      <c r="R1458" s="14"/>
      <c r="S1458" s="14"/>
      <c r="T1458" s="14"/>
      <c r="U1458" s="14"/>
      <c r="V1458" s="14"/>
      <c r="W1458" s="14"/>
      <c r="X1458" s="12" t="s">
        <v>1245</v>
      </c>
      <c r="Y1458" s="13" t="s">
        <v>71</v>
      </c>
    </row>
    <row r="1459" hidden="1">
      <c r="A1459" s="19" t="s">
        <v>592</v>
      </c>
      <c r="B1459" s="20" t="s">
        <v>313</v>
      </c>
      <c r="C1459" s="21" t="s">
        <v>1552</v>
      </c>
      <c r="D1459" s="22">
        <f t="shared" si="190"/>
        <v>13393088.6</v>
      </c>
      <c r="E1459" s="22">
        <v>2314135.1000000001</v>
      </c>
      <c r="F1459" s="22">
        <v>11078953.5</v>
      </c>
      <c r="G1459" s="22"/>
      <c r="H1459" s="22"/>
      <c r="I1459" s="22"/>
      <c r="J1459" s="22"/>
      <c r="K1459" s="22"/>
      <c r="L1459" s="22"/>
      <c r="M1459" s="14"/>
      <c r="N1459" s="14"/>
      <c r="O1459" s="14"/>
      <c r="P1459" s="14"/>
      <c r="Q1459" s="14"/>
      <c r="R1459" s="14"/>
      <c r="S1459" s="14"/>
      <c r="T1459" s="14"/>
      <c r="U1459" s="14"/>
      <c r="V1459" s="14"/>
      <c r="W1459" s="14"/>
      <c r="X1459" s="12" t="s">
        <v>1245</v>
      </c>
      <c r="Y1459" s="13" t="s">
        <v>71</v>
      </c>
    </row>
    <row r="1460" hidden="1">
      <c r="A1460" s="19" t="s">
        <v>594</v>
      </c>
      <c r="B1460" s="20" t="s">
        <v>313</v>
      </c>
      <c r="C1460" s="21" t="s">
        <v>489</v>
      </c>
      <c r="D1460" s="22">
        <f t="shared" si="190"/>
        <v>10905606.710000001</v>
      </c>
      <c r="E1460" s="22">
        <v>3330959.9100000001</v>
      </c>
      <c r="F1460" s="22"/>
      <c r="G1460" s="22"/>
      <c r="H1460" s="22">
        <v>2084053.55</v>
      </c>
      <c r="I1460" s="22">
        <v>5490593.25</v>
      </c>
      <c r="J1460" s="22"/>
      <c r="K1460" s="22"/>
      <c r="L1460" s="22"/>
      <c r="M1460" s="14"/>
      <c r="N1460" s="14"/>
      <c r="O1460" s="14"/>
      <c r="P1460" s="14"/>
      <c r="Q1460" s="14"/>
      <c r="R1460" s="14"/>
      <c r="S1460" s="14"/>
      <c r="T1460" s="14"/>
      <c r="U1460" s="14"/>
      <c r="V1460" s="14"/>
      <c r="W1460" s="14"/>
      <c r="X1460" s="12" t="s">
        <v>1245</v>
      </c>
      <c r="Y1460" s="13" t="s">
        <v>71</v>
      </c>
    </row>
    <row r="1461" hidden="1">
      <c r="A1461" s="19" t="s">
        <v>596</v>
      </c>
      <c r="B1461" s="20" t="s">
        <v>313</v>
      </c>
      <c r="C1461" s="21" t="s">
        <v>1553</v>
      </c>
      <c r="D1461" s="22">
        <f t="shared" si="190"/>
        <v>12683252.9</v>
      </c>
      <c r="E1461" s="22"/>
      <c r="F1461" s="22">
        <v>9434822.4800000004</v>
      </c>
      <c r="G1461" s="22"/>
      <c r="H1461" s="22"/>
      <c r="I1461" s="22">
        <v>3248430.4199999999</v>
      </c>
      <c r="J1461" s="22"/>
      <c r="K1461" s="22"/>
      <c r="L1461" s="22"/>
      <c r="M1461" s="14"/>
      <c r="N1461" s="14"/>
      <c r="O1461" s="14"/>
      <c r="P1461" s="14"/>
      <c r="Q1461" s="14"/>
      <c r="R1461" s="14"/>
      <c r="S1461" s="14"/>
      <c r="T1461" s="14"/>
      <c r="U1461" s="14"/>
      <c r="V1461" s="14"/>
      <c r="W1461" s="14"/>
      <c r="X1461" s="12" t="s">
        <v>1245</v>
      </c>
      <c r="Y1461" s="13" t="s">
        <v>74</v>
      </c>
    </row>
    <row r="1462" hidden="1">
      <c r="A1462" s="19" t="s">
        <v>598</v>
      </c>
      <c r="B1462" s="20" t="s">
        <v>313</v>
      </c>
      <c r="C1462" s="21" t="s">
        <v>1554</v>
      </c>
      <c r="D1462" s="22">
        <f t="shared" si="190"/>
        <v>7203622.6699999999</v>
      </c>
      <c r="E1462" s="22"/>
      <c r="F1462" s="22"/>
      <c r="G1462" s="22"/>
      <c r="H1462" s="22"/>
      <c r="I1462" s="22"/>
      <c r="J1462" s="22"/>
      <c r="K1462" s="22">
        <v>4089624.3900000001</v>
      </c>
      <c r="L1462" s="22"/>
      <c r="M1462" s="14"/>
      <c r="N1462" s="14"/>
      <c r="O1462" s="14"/>
      <c r="P1462" s="14"/>
      <c r="Q1462" s="14"/>
      <c r="R1462" s="14">
        <v>3113998.2799999998</v>
      </c>
      <c r="S1462" s="14"/>
      <c r="T1462" s="14"/>
      <c r="U1462" s="14"/>
      <c r="V1462" s="14"/>
      <c r="W1462" s="14"/>
      <c r="X1462" s="12" t="s">
        <v>1245</v>
      </c>
      <c r="Y1462" s="13" t="s">
        <v>74</v>
      </c>
    </row>
    <row r="1463">
      <c r="A1463" s="19" t="s">
        <v>600</v>
      </c>
      <c r="B1463" s="20" t="s">
        <v>313</v>
      </c>
      <c r="C1463" s="21" t="s">
        <v>1555</v>
      </c>
      <c r="D1463" s="22">
        <f t="shared" si="190"/>
        <v>10569646.210000001</v>
      </c>
      <c r="E1463" s="22"/>
      <c r="F1463" s="22"/>
      <c r="G1463" s="22"/>
      <c r="H1463" s="22"/>
      <c r="I1463" s="22"/>
      <c r="J1463" s="22"/>
      <c r="K1463" s="22">
        <v>1902627.21</v>
      </c>
      <c r="L1463" s="22"/>
      <c r="M1463" s="14"/>
      <c r="N1463" s="14"/>
      <c r="O1463" s="14">
        <v>8667019</v>
      </c>
      <c r="P1463" s="14"/>
      <c r="Q1463" s="14"/>
      <c r="R1463" s="14"/>
      <c r="S1463" s="14"/>
      <c r="T1463" s="14"/>
      <c r="U1463" s="14"/>
      <c r="V1463" s="14"/>
      <c r="W1463" s="14"/>
      <c r="X1463" s="12" t="s">
        <v>1245</v>
      </c>
      <c r="Y1463" s="13" t="s">
        <v>74</v>
      </c>
    </row>
    <row r="1464" hidden="1">
      <c r="A1464" s="19" t="s">
        <v>602</v>
      </c>
      <c r="B1464" s="20" t="s">
        <v>313</v>
      </c>
      <c r="C1464" s="21" t="s">
        <v>499</v>
      </c>
      <c r="D1464" s="22">
        <f t="shared" si="190"/>
        <v>2859486.2200000002</v>
      </c>
      <c r="E1464" s="22"/>
      <c r="F1464" s="22"/>
      <c r="G1464" s="22"/>
      <c r="H1464" s="22"/>
      <c r="I1464" s="22"/>
      <c r="J1464" s="22"/>
      <c r="K1464" s="22"/>
      <c r="L1464" s="22"/>
      <c r="M1464" s="14"/>
      <c r="N1464" s="14"/>
      <c r="O1464" s="14"/>
      <c r="P1464" s="14"/>
      <c r="Q1464" s="14"/>
      <c r="R1464" s="14">
        <v>2859486.2200000002</v>
      </c>
      <c r="S1464" s="14"/>
      <c r="T1464" s="14"/>
      <c r="U1464" s="14"/>
      <c r="V1464" s="14"/>
      <c r="W1464" s="14"/>
      <c r="X1464" s="12" t="s">
        <v>1245</v>
      </c>
      <c r="Y1464" s="13" t="s">
        <v>74</v>
      </c>
    </row>
    <row r="1465">
      <c r="A1465" s="19" t="s">
        <v>604</v>
      </c>
      <c r="B1465" s="20" t="s">
        <v>313</v>
      </c>
      <c r="C1465" s="21" t="s">
        <v>1556</v>
      </c>
      <c r="D1465" s="22">
        <f t="shared" si="190"/>
        <v>10803910.199999999</v>
      </c>
      <c r="E1465" s="22"/>
      <c r="F1465" s="22"/>
      <c r="G1465" s="22"/>
      <c r="H1465" s="22"/>
      <c r="I1465" s="22"/>
      <c r="J1465" s="22"/>
      <c r="K1465" s="22"/>
      <c r="L1465" s="22"/>
      <c r="M1465" s="14"/>
      <c r="N1465" s="14"/>
      <c r="O1465" s="14">
        <v>10803910.199999999</v>
      </c>
      <c r="P1465" s="14"/>
      <c r="Q1465" s="14"/>
      <c r="R1465" s="14"/>
      <c r="S1465" s="14"/>
      <c r="T1465" s="14"/>
      <c r="U1465" s="14"/>
      <c r="V1465" s="14"/>
      <c r="W1465" s="14"/>
      <c r="X1465" s="12" t="s">
        <v>1245</v>
      </c>
      <c r="Y1465" s="13" t="s">
        <v>74</v>
      </c>
    </row>
    <row r="1466">
      <c r="A1466" s="19" t="s">
        <v>606</v>
      </c>
      <c r="B1466" s="20" t="s">
        <v>313</v>
      </c>
      <c r="C1466" s="21" t="s">
        <v>1557</v>
      </c>
      <c r="D1466" s="22">
        <f t="shared" si="190"/>
        <v>11071360.199999999</v>
      </c>
      <c r="E1466" s="22"/>
      <c r="F1466" s="22"/>
      <c r="G1466" s="22"/>
      <c r="H1466" s="22"/>
      <c r="I1466" s="22"/>
      <c r="J1466" s="22"/>
      <c r="K1466" s="22"/>
      <c r="L1466" s="22"/>
      <c r="M1466" s="14"/>
      <c r="N1466" s="14"/>
      <c r="O1466" s="14">
        <v>11071360.199999999</v>
      </c>
      <c r="P1466" s="14"/>
      <c r="Q1466" s="14"/>
      <c r="R1466" s="14"/>
      <c r="S1466" s="14"/>
      <c r="T1466" s="14"/>
      <c r="U1466" s="14"/>
      <c r="V1466" s="14"/>
      <c r="W1466" s="14"/>
      <c r="X1466" s="12" t="s">
        <v>1245</v>
      </c>
      <c r="Y1466" s="13" t="s">
        <v>74</v>
      </c>
    </row>
    <row r="1467" hidden="1">
      <c r="A1467" s="19" t="s">
        <v>608</v>
      </c>
      <c r="B1467" s="20" t="s">
        <v>313</v>
      </c>
      <c r="C1467" s="21" t="s">
        <v>1558</v>
      </c>
      <c r="D1467" s="22">
        <f t="shared" si="190"/>
        <v>189177.75</v>
      </c>
      <c r="E1467" s="22"/>
      <c r="F1467" s="22"/>
      <c r="G1467" s="22"/>
      <c r="H1467" s="22"/>
      <c r="I1467" s="22"/>
      <c r="J1467" s="22"/>
      <c r="K1467" s="22"/>
      <c r="L1467" s="22"/>
      <c r="M1467" s="14"/>
      <c r="N1467" s="14"/>
      <c r="O1467" s="14"/>
      <c r="P1467" s="14"/>
      <c r="Q1467" s="14"/>
      <c r="R1467" s="14"/>
      <c r="S1467" s="14"/>
      <c r="T1467" s="14"/>
      <c r="U1467" s="14"/>
      <c r="V1467" s="14">
        <v>189177.75</v>
      </c>
      <c r="W1467" s="14"/>
      <c r="X1467" s="12" t="s">
        <v>1245</v>
      </c>
      <c r="Y1467" s="13" t="s">
        <v>74</v>
      </c>
    </row>
    <row r="1468" hidden="1">
      <c r="A1468" s="19" t="s">
        <v>610</v>
      </c>
      <c r="B1468" s="20" t="s">
        <v>313</v>
      </c>
      <c r="C1468" s="21" t="s">
        <v>507</v>
      </c>
      <c r="D1468" s="22">
        <f t="shared" si="190"/>
        <v>11983318.789999999</v>
      </c>
      <c r="E1468" s="22"/>
      <c r="F1468" s="22">
        <v>6812899.6699999999</v>
      </c>
      <c r="G1468" s="22"/>
      <c r="H1468" s="22"/>
      <c r="I1468" s="22"/>
      <c r="J1468" s="22"/>
      <c r="K1468" s="22">
        <v>2935338.6600000001</v>
      </c>
      <c r="L1468" s="22"/>
      <c r="M1468" s="14"/>
      <c r="N1468" s="14"/>
      <c r="O1468" s="14"/>
      <c r="P1468" s="14"/>
      <c r="Q1468" s="14"/>
      <c r="R1468" s="14">
        <v>2235080.46</v>
      </c>
      <c r="S1468" s="14"/>
      <c r="T1468" s="14"/>
      <c r="U1468" s="14"/>
      <c r="V1468" s="14"/>
      <c r="W1468" s="14"/>
      <c r="X1468" s="12" t="s">
        <v>1245</v>
      </c>
      <c r="Y1468" s="13" t="s">
        <v>74</v>
      </c>
    </row>
    <row r="1469">
      <c r="A1469" s="19" t="s">
        <v>612</v>
      </c>
      <c r="B1469" s="20" t="s">
        <v>313</v>
      </c>
      <c r="C1469" s="21" t="s">
        <v>1559</v>
      </c>
      <c r="D1469" s="22">
        <f t="shared" si="190"/>
        <v>23769769.66</v>
      </c>
      <c r="E1469" s="22"/>
      <c r="F1469" s="22"/>
      <c r="G1469" s="22"/>
      <c r="H1469" s="22"/>
      <c r="I1469" s="22"/>
      <c r="J1469" s="22"/>
      <c r="K1469" s="22"/>
      <c r="L1469" s="22"/>
      <c r="M1469" s="14"/>
      <c r="N1469" s="14"/>
      <c r="O1469" s="14">
        <v>23769769.66</v>
      </c>
      <c r="P1469" s="14"/>
      <c r="Q1469" s="14"/>
      <c r="R1469" s="14"/>
      <c r="S1469" s="14"/>
      <c r="T1469" s="14"/>
      <c r="U1469" s="14"/>
      <c r="V1469" s="14"/>
      <c r="W1469" s="14"/>
      <c r="X1469" s="12" t="s">
        <v>1245</v>
      </c>
      <c r="Y1469" s="13" t="s">
        <v>74</v>
      </c>
    </row>
    <row r="1470">
      <c r="A1470" s="19" t="s">
        <v>614</v>
      </c>
      <c r="B1470" s="20" t="s">
        <v>313</v>
      </c>
      <c r="C1470" s="21" t="s">
        <v>1560</v>
      </c>
      <c r="D1470" s="22">
        <f t="shared" si="190"/>
        <v>15693680.380000001</v>
      </c>
      <c r="E1470" s="22"/>
      <c r="F1470" s="22"/>
      <c r="G1470" s="22"/>
      <c r="H1470" s="22"/>
      <c r="I1470" s="22"/>
      <c r="J1470" s="22"/>
      <c r="K1470" s="22"/>
      <c r="L1470" s="22"/>
      <c r="M1470" s="14"/>
      <c r="N1470" s="14"/>
      <c r="O1470" s="14">
        <v>15693680.380000001</v>
      </c>
      <c r="P1470" s="14"/>
      <c r="Q1470" s="14"/>
      <c r="R1470" s="14"/>
      <c r="S1470" s="14"/>
      <c r="T1470" s="14"/>
      <c r="U1470" s="14"/>
      <c r="V1470" s="14"/>
      <c r="W1470" s="14"/>
      <c r="X1470" s="12" t="s">
        <v>1245</v>
      </c>
      <c r="Y1470" s="13" t="s">
        <v>71</v>
      </c>
    </row>
    <row r="1471">
      <c r="A1471" s="19" t="s">
        <v>616</v>
      </c>
      <c r="B1471" s="20" t="s">
        <v>313</v>
      </c>
      <c r="C1471" s="21" t="s">
        <v>1561</v>
      </c>
      <c r="D1471" s="22">
        <f t="shared" si="190"/>
        <v>14497929.6</v>
      </c>
      <c r="E1471" s="22"/>
      <c r="F1471" s="22"/>
      <c r="G1471" s="22"/>
      <c r="H1471" s="22"/>
      <c r="I1471" s="22"/>
      <c r="J1471" s="22"/>
      <c r="K1471" s="22"/>
      <c r="L1471" s="22"/>
      <c r="M1471" s="14"/>
      <c r="N1471" s="14"/>
      <c r="O1471" s="14">
        <v>14497929.6</v>
      </c>
      <c r="P1471" s="14"/>
      <c r="Q1471" s="14"/>
      <c r="R1471" s="14"/>
      <c r="S1471" s="14"/>
      <c r="T1471" s="14"/>
      <c r="U1471" s="14"/>
      <c r="V1471" s="14"/>
      <c r="W1471" s="14"/>
      <c r="X1471" s="12" t="s">
        <v>1245</v>
      </c>
      <c r="Y1471" s="13" t="s">
        <v>74</v>
      </c>
    </row>
    <row r="1472" hidden="1">
      <c r="A1472" s="19" t="s">
        <v>618</v>
      </c>
      <c r="B1472" s="20" t="s">
        <v>313</v>
      </c>
      <c r="C1472" s="21" t="s">
        <v>1562</v>
      </c>
      <c r="D1472" s="22">
        <f t="shared" si="190"/>
        <v>7267310.0199999996</v>
      </c>
      <c r="E1472" s="22"/>
      <c r="F1472" s="22">
        <v>7267310.0199999996</v>
      </c>
      <c r="G1472" s="22"/>
      <c r="H1472" s="22"/>
      <c r="I1472" s="22"/>
      <c r="J1472" s="22"/>
      <c r="K1472" s="22"/>
      <c r="L1472" s="22"/>
      <c r="M1472" s="14"/>
      <c r="N1472" s="14"/>
      <c r="O1472" s="14"/>
      <c r="P1472" s="14"/>
      <c r="Q1472" s="14"/>
      <c r="R1472" s="14"/>
      <c r="S1472" s="14"/>
      <c r="T1472" s="14"/>
      <c r="U1472" s="14"/>
      <c r="V1472" s="14"/>
      <c r="W1472" s="14"/>
      <c r="X1472" s="12" t="s">
        <v>1245</v>
      </c>
      <c r="Y1472" s="13" t="s">
        <v>74</v>
      </c>
    </row>
    <row r="1473" hidden="1">
      <c r="A1473" s="19" t="s">
        <v>620</v>
      </c>
      <c r="B1473" s="20" t="s">
        <v>313</v>
      </c>
      <c r="C1473" s="21" t="s">
        <v>1563</v>
      </c>
      <c r="D1473" s="22">
        <f t="shared" si="190"/>
        <v>1532802.48</v>
      </c>
      <c r="E1473" s="22"/>
      <c r="F1473" s="22"/>
      <c r="G1473" s="22"/>
      <c r="H1473" s="22"/>
      <c r="I1473" s="22"/>
      <c r="J1473" s="22">
        <v>1532802.48</v>
      </c>
      <c r="K1473" s="22"/>
      <c r="L1473" s="22"/>
      <c r="M1473" s="14"/>
      <c r="N1473" s="14"/>
      <c r="O1473" s="14"/>
      <c r="P1473" s="14"/>
      <c r="Q1473" s="14"/>
      <c r="R1473" s="14"/>
      <c r="S1473" s="14"/>
      <c r="T1473" s="14"/>
      <c r="U1473" s="14"/>
      <c r="V1473" s="14"/>
      <c r="W1473" s="14"/>
      <c r="X1473" s="12" t="s">
        <v>1245</v>
      </c>
      <c r="Y1473" s="13" t="s">
        <v>71</v>
      </c>
    </row>
    <row r="1474" hidden="1">
      <c r="A1474" s="19" t="s">
        <v>622</v>
      </c>
      <c r="B1474" s="20" t="s">
        <v>313</v>
      </c>
      <c r="C1474" s="21" t="s">
        <v>1564</v>
      </c>
      <c r="D1474" s="22">
        <f t="shared" si="190"/>
        <v>16803083.469999999</v>
      </c>
      <c r="E1474" s="22"/>
      <c r="F1474" s="22"/>
      <c r="G1474" s="22"/>
      <c r="H1474" s="22"/>
      <c r="I1474" s="22"/>
      <c r="J1474" s="22"/>
      <c r="K1474" s="22"/>
      <c r="L1474" s="22"/>
      <c r="M1474" s="14"/>
      <c r="N1474" s="14">
        <v>16803083.469999999</v>
      </c>
      <c r="O1474" s="14"/>
      <c r="P1474" s="14"/>
      <c r="Q1474" s="14"/>
      <c r="R1474" s="14"/>
      <c r="S1474" s="14"/>
      <c r="T1474" s="14"/>
      <c r="U1474" s="14"/>
      <c r="V1474" s="14"/>
      <c r="W1474" s="14"/>
      <c r="X1474" s="12" t="s">
        <v>1245</v>
      </c>
      <c r="Y1474" s="13" t="s">
        <v>71</v>
      </c>
    </row>
    <row r="1475">
      <c r="A1475" s="19" t="s">
        <v>624</v>
      </c>
      <c r="B1475" s="20" t="s">
        <v>313</v>
      </c>
      <c r="C1475" s="21" t="s">
        <v>1565</v>
      </c>
      <c r="D1475" s="22">
        <f t="shared" si="190"/>
        <v>10868052.310000001</v>
      </c>
      <c r="E1475" s="22"/>
      <c r="F1475" s="22"/>
      <c r="G1475" s="22"/>
      <c r="H1475" s="22"/>
      <c r="I1475" s="22"/>
      <c r="J1475" s="22"/>
      <c r="K1475" s="22"/>
      <c r="L1475" s="22"/>
      <c r="M1475" s="14"/>
      <c r="N1475" s="14"/>
      <c r="O1475" s="14">
        <v>8888151.9000000004</v>
      </c>
      <c r="P1475" s="14"/>
      <c r="Q1475" s="14"/>
      <c r="R1475" s="14">
        <v>1979900.4099999999</v>
      </c>
      <c r="S1475" s="14"/>
      <c r="T1475" s="14"/>
      <c r="U1475" s="14"/>
      <c r="V1475" s="14"/>
      <c r="W1475" s="14"/>
      <c r="X1475" s="12" t="s">
        <v>1245</v>
      </c>
      <c r="Y1475" s="13" t="s">
        <v>74</v>
      </c>
    </row>
    <row r="1476">
      <c r="A1476" s="19" t="s">
        <v>626</v>
      </c>
      <c r="B1476" s="20" t="s">
        <v>313</v>
      </c>
      <c r="C1476" s="21" t="s">
        <v>1566</v>
      </c>
      <c r="D1476" s="22">
        <f t="shared" si="190"/>
        <v>9644513.4299999997</v>
      </c>
      <c r="E1476" s="22"/>
      <c r="F1476" s="22"/>
      <c r="G1476" s="22"/>
      <c r="H1476" s="22">
        <v>386839.65999999997</v>
      </c>
      <c r="I1476" s="22"/>
      <c r="J1476" s="22">
        <v>660087.84999999998</v>
      </c>
      <c r="K1476" s="22">
        <v>1302103.8700000001</v>
      </c>
      <c r="L1476" s="22"/>
      <c r="M1476" s="14"/>
      <c r="N1476" s="14"/>
      <c r="O1476" s="14">
        <v>5966418.8899999997</v>
      </c>
      <c r="P1476" s="14"/>
      <c r="Q1476" s="14"/>
      <c r="R1476" s="14">
        <v>1329063.1599999999</v>
      </c>
      <c r="S1476" s="14"/>
      <c r="T1476" s="14"/>
      <c r="U1476" s="14"/>
      <c r="V1476" s="14"/>
      <c r="W1476" s="14"/>
      <c r="X1476" s="12" t="s">
        <v>1245</v>
      </c>
      <c r="Y1476" s="13" t="s">
        <v>74</v>
      </c>
    </row>
    <row r="1477" hidden="1">
      <c r="A1477" s="19" t="s">
        <v>628</v>
      </c>
      <c r="B1477" s="20" t="s">
        <v>313</v>
      </c>
      <c r="C1477" s="21" t="s">
        <v>1567</v>
      </c>
      <c r="D1477" s="22">
        <f t="shared" si="190"/>
        <v>14268502.42</v>
      </c>
      <c r="E1477" s="22"/>
      <c r="F1477" s="22"/>
      <c r="G1477" s="22"/>
      <c r="H1477" s="22"/>
      <c r="I1477" s="22"/>
      <c r="J1477" s="22"/>
      <c r="K1477" s="22"/>
      <c r="L1477" s="22"/>
      <c r="M1477" s="14"/>
      <c r="N1477" s="14">
        <v>14268502.42</v>
      </c>
      <c r="O1477" s="14"/>
      <c r="P1477" s="14"/>
      <c r="Q1477" s="14"/>
      <c r="R1477" s="14"/>
      <c r="S1477" s="14"/>
      <c r="T1477" s="14"/>
      <c r="U1477" s="14"/>
      <c r="V1477" s="14"/>
      <c r="W1477" s="14"/>
      <c r="X1477" s="12" t="s">
        <v>1245</v>
      </c>
      <c r="Y1477" s="13" t="s">
        <v>74</v>
      </c>
    </row>
    <row r="1478" hidden="1">
      <c r="A1478" s="19" t="s">
        <v>630</v>
      </c>
      <c r="B1478" s="20" t="s">
        <v>313</v>
      </c>
      <c r="C1478" s="21" t="s">
        <v>1568</v>
      </c>
      <c r="D1478" s="22">
        <f t="shared" si="190"/>
        <v>9239421.6300000008</v>
      </c>
      <c r="E1478" s="22"/>
      <c r="F1478" s="22"/>
      <c r="G1478" s="22"/>
      <c r="H1478" s="22"/>
      <c r="I1478" s="22"/>
      <c r="J1478" s="22"/>
      <c r="K1478" s="22"/>
      <c r="L1478" s="22"/>
      <c r="M1478" s="14"/>
      <c r="N1478" s="14">
        <v>9239421.6300000008</v>
      </c>
      <c r="O1478" s="14"/>
      <c r="P1478" s="14"/>
      <c r="Q1478" s="14"/>
      <c r="R1478" s="14"/>
      <c r="S1478" s="14"/>
      <c r="T1478" s="14"/>
      <c r="U1478" s="14"/>
      <c r="V1478" s="14"/>
      <c r="W1478" s="14"/>
      <c r="X1478" s="12" t="s">
        <v>1245</v>
      </c>
      <c r="Y1478" s="13" t="s">
        <v>74</v>
      </c>
    </row>
    <row r="1479">
      <c r="A1479" s="19" t="s">
        <v>632</v>
      </c>
      <c r="B1479" s="20" t="s">
        <v>313</v>
      </c>
      <c r="C1479" s="21" t="s">
        <v>1569</v>
      </c>
      <c r="D1479" s="22">
        <f t="shared" si="190"/>
        <v>13366794.4</v>
      </c>
      <c r="E1479" s="22"/>
      <c r="F1479" s="22"/>
      <c r="G1479" s="22"/>
      <c r="H1479" s="22"/>
      <c r="I1479" s="22"/>
      <c r="J1479" s="22"/>
      <c r="K1479" s="22"/>
      <c r="L1479" s="22"/>
      <c r="M1479" s="14"/>
      <c r="N1479" s="14"/>
      <c r="O1479" s="14">
        <v>13366794.4</v>
      </c>
      <c r="P1479" s="14"/>
      <c r="Q1479" s="14"/>
      <c r="R1479" s="14"/>
      <c r="S1479" s="14"/>
      <c r="T1479" s="14"/>
      <c r="U1479" s="14"/>
      <c r="V1479" s="14"/>
      <c r="W1479" s="14"/>
      <c r="X1479" s="12" t="s">
        <v>1245</v>
      </c>
      <c r="Y1479" s="13" t="s">
        <v>74</v>
      </c>
    </row>
    <row r="1480">
      <c r="A1480" s="19" t="s">
        <v>634</v>
      </c>
      <c r="B1480" s="20" t="s">
        <v>313</v>
      </c>
      <c r="C1480" s="21" t="s">
        <v>1570</v>
      </c>
      <c r="D1480" s="22">
        <f t="shared" si="190"/>
        <v>15379801.4</v>
      </c>
      <c r="E1480" s="22"/>
      <c r="F1480" s="22"/>
      <c r="G1480" s="22"/>
      <c r="H1480" s="22"/>
      <c r="I1480" s="22"/>
      <c r="J1480" s="22"/>
      <c r="K1480" s="22"/>
      <c r="L1480" s="22"/>
      <c r="M1480" s="14"/>
      <c r="N1480" s="14"/>
      <c r="O1480" s="14">
        <v>15379801.4</v>
      </c>
      <c r="P1480" s="14"/>
      <c r="Q1480" s="14"/>
      <c r="R1480" s="14"/>
      <c r="S1480" s="14"/>
      <c r="T1480" s="14"/>
      <c r="U1480" s="14"/>
      <c r="V1480" s="14"/>
      <c r="W1480" s="14"/>
      <c r="X1480" s="12" t="s">
        <v>1245</v>
      </c>
      <c r="Y1480" s="13" t="s">
        <v>71</v>
      </c>
    </row>
    <row r="1481" hidden="1">
      <c r="A1481" s="19" t="s">
        <v>636</v>
      </c>
      <c r="B1481" s="20" t="s">
        <v>313</v>
      </c>
      <c r="C1481" s="21" t="s">
        <v>1571</v>
      </c>
      <c r="D1481" s="22">
        <f t="shared" si="190"/>
        <v>4993191.0099999998</v>
      </c>
      <c r="E1481" s="22"/>
      <c r="F1481" s="22">
        <v>4993191.0099999998</v>
      </c>
      <c r="G1481" s="22"/>
      <c r="H1481" s="22"/>
      <c r="I1481" s="22"/>
      <c r="J1481" s="22"/>
      <c r="K1481" s="22"/>
      <c r="L1481" s="22"/>
      <c r="M1481" s="14"/>
      <c r="N1481" s="14"/>
      <c r="O1481" s="14"/>
      <c r="P1481" s="14"/>
      <c r="Q1481" s="14"/>
      <c r="R1481" s="14"/>
      <c r="S1481" s="14"/>
      <c r="T1481" s="14"/>
      <c r="U1481" s="14"/>
      <c r="V1481" s="14"/>
      <c r="W1481" s="14"/>
      <c r="X1481" s="12" t="s">
        <v>1245</v>
      </c>
      <c r="Y1481" s="13" t="s">
        <v>74</v>
      </c>
    </row>
    <row r="1482" hidden="1">
      <c r="A1482" s="19" t="s">
        <v>638</v>
      </c>
      <c r="B1482" s="20" t="s">
        <v>313</v>
      </c>
      <c r="C1482" s="21" t="s">
        <v>1572</v>
      </c>
      <c r="D1482" s="22">
        <f t="shared" si="190"/>
        <v>17929441.560000002</v>
      </c>
      <c r="E1482" s="22"/>
      <c r="F1482" s="22"/>
      <c r="G1482" s="22"/>
      <c r="H1482" s="22">
        <v>949259.48999999999</v>
      </c>
      <c r="I1482" s="22">
        <v>2500894.3500000001</v>
      </c>
      <c r="J1482" s="22">
        <v>1329459.6699999999</v>
      </c>
      <c r="K1482" s="22"/>
      <c r="L1482" s="22"/>
      <c r="M1482" s="14"/>
      <c r="N1482" s="14">
        <v>13149828.050000001</v>
      </c>
      <c r="O1482" s="14"/>
      <c r="P1482" s="14"/>
      <c r="Q1482" s="14"/>
      <c r="R1482" s="14"/>
      <c r="S1482" s="14"/>
      <c r="T1482" s="14"/>
      <c r="U1482" s="14"/>
      <c r="V1482" s="14"/>
      <c r="W1482" s="14"/>
      <c r="X1482" s="12" t="s">
        <v>1245</v>
      </c>
      <c r="Y1482" s="13" t="s">
        <v>74</v>
      </c>
    </row>
    <row r="1483" hidden="1">
      <c r="A1483" s="19" t="s">
        <v>640</v>
      </c>
      <c r="B1483" s="20" t="s">
        <v>313</v>
      </c>
      <c r="C1483" s="21" t="s">
        <v>1573</v>
      </c>
      <c r="D1483" s="22">
        <f t="shared" si="190"/>
        <v>2144383.02</v>
      </c>
      <c r="E1483" s="22"/>
      <c r="F1483" s="22"/>
      <c r="G1483" s="22"/>
      <c r="H1483" s="22"/>
      <c r="I1483" s="22"/>
      <c r="J1483" s="22"/>
      <c r="K1483" s="22"/>
      <c r="L1483" s="22"/>
      <c r="M1483" s="14"/>
      <c r="N1483" s="14"/>
      <c r="O1483" s="14"/>
      <c r="P1483" s="14"/>
      <c r="Q1483" s="14"/>
      <c r="R1483" s="14">
        <v>2144383.02</v>
      </c>
      <c r="S1483" s="14"/>
      <c r="T1483" s="14"/>
      <c r="U1483" s="14"/>
      <c r="V1483" s="14"/>
      <c r="W1483" s="14"/>
      <c r="X1483" s="12" t="s">
        <v>1245</v>
      </c>
      <c r="Y1483" s="13" t="s">
        <v>71</v>
      </c>
    </row>
    <row r="1484" hidden="1">
      <c r="A1484" s="19" t="s">
        <v>642</v>
      </c>
      <c r="B1484" s="20" t="s">
        <v>313</v>
      </c>
      <c r="C1484" s="21" t="s">
        <v>1574</v>
      </c>
      <c r="D1484" s="22">
        <f t="shared" si="190"/>
        <v>6447241.8799999999</v>
      </c>
      <c r="E1484" s="22"/>
      <c r="F1484" s="22">
        <v>5599519.9900000002</v>
      </c>
      <c r="G1484" s="22"/>
      <c r="H1484" s="22"/>
      <c r="I1484" s="22"/>
      <c r="J1484" s="22"/>
      <c r="K1484" s="22">
        <v>847721.89000000001</v>
      </c>
      <c r="L1484" s="22"/>
      <c r="M1484" s="14"/>
      <c r="N1484" s="14"/>
      <c r="O1484" s="14"/>
      <c r="P1484" s="14"/>
      <c r="Q1484" s="14"/>
      <c r="R1484" s="14"/>
      <c r="S1484" s="14"/>
      <c r="T1484" s="14"/>
      <c r="U1484" s="14"/>
      <c r="V1484" s="14"/>
      <c r="W1484" s="14"/>
      <c r="X1484" s="12" t="s">
        <v>1245</v>
      </c>
      <c r="Y1484" s="13" t="s">
        <v>74</v>
      </c>
    </row>
    <row r="1485" hidden="1">
      <c r="A1485" s="19" t="s">
        <v>644</v>
      </c>
      <c r="B1485" s="20" t="s">
        <v>313</v>
      </c>
      <c r="C1485" s="21" t="s">
        <v>1575</v>
      </c>
      <c r="D1485" s="22">
        <f t="shared" si="190"/>
        <v>9239128.9100000001</v>
      </c>
      <c r="E1485" s="22"/>
      <c r="F1485" s="22"/>
      <c r="G1485" s="22"/>
      <c r="H1485" s="22"/>
      <c r="I1485" s="22"/>
      <c r="J1485" s="22"/>
      <c r="K1485" s="22"/>
      <c r="L1485" s="22"/>
      <c r="M1485" s="14"/>
      <c r="N1485" s="14">
        <v>9239128.9100000001</v>
      </c>
      <c r="O1485" s="14"/>
      <c r="P1485" s="14"/>
      <c r="Q1485" s="14"/>
      <c r="R1485" s="14"/>
      <c r="S1485" s="14"/>
      <c r="T1485" s="14"/>
      <c r="U1485" s="14"/>
      <c r="V1485" s="14"/>
      <c r="W1485" s="14"/>
      <c r="X1485" s="12" t="s">
        <v>1245</v>
      </c>
      <c r="Y1485" s="13" t="s">
        <v>74</v>
      </c>
    </row>
    <row r="1486">
      <c r="A1486" s="19" t="s">
        <v>646</v>
      </c>
      <c r="B1486" s="20" t="s">
        <v>313</v>
      </c>
      <c r="C1486" s="21" t="s">
        <v>1576</v>
      </c>
      <c r="D1486" s="22">
        <f t="shared" si="190"/>
        <v>3848599.4900000002</v>
      </c>
      <c r="E1486" s="22"/>
      <c r="F1486" s="22"/>
      <c r="G1486" s="22"/>
      <c r="H1486" s="22"/>
      <c r="I1486" s="22"/>
      <c r="J1486" s="22"/>
      <c r="K1486" s="22"/>
      <c r="L1486" s="22"/>
      <c r="M1486" s="14"/>
      <c r="N1486" s="14"/>
      <c r="O1486" s="14">
        <v>3848599.4900000002</v>
      </c>
      <c r="P1486" s="14"/>
      <c r="Q1486" s="14"/>
      <c r="R1486" s="14"/>
      <c r="S1486" s="14"/>
      <c r="T1486" s="14"/>
      <c r="U1486" s="14"/>
      <c r="V1486" s="14"/>
      <c r="W1486" s="14"/>
      <c r="X1486" s="12" t="s">
        <v>1245</v>
      </c>
      <c r="Y1486" s="13" t="s">
        <v>74</v>
      </c>
    </row>
    <row r="1487" hidden="1">
      <c r="A1487" s="19" t="s">
        <v>648</v>
      </c>
      <c r="B1487" s="20" t="s">
        <v>313</v>
      </c>
      <c r="C1487" s="21" t="s">
        <v>1577</v>
      </c>
      <c r="D1487" s="22">
        <f t="shared" si="190"/>
        <v>7053353.8200000003</v>
      </c>
      <c r="E1487" s="22"/>
      <c r="F1487" s="22"/>
      <c r="G1487" s="22"/>
      <c r="H1487" s="22"/>
      <c r="I1487" s="22"/>
      <c r="J1487" s="22"/>
      <c r="K1487" s="22"/>
      <c r="L1487" s="22"/>
      <c r="M1487" s="14"/>
      <c r="N1487" s="14">
        <v>7053353.8200000003</v>
      </c>
      <c r="O1487" s="14"/>
      <c r="P1487" s="14"/>
      <c r="Q1487" s="14"/>
      <c r="R1487" s="14"/>
      <c r="S1487" s="14"/>
      <c r="T1487" s="14"/>
      <c r="U1487" s="14"/>
      <c r="V1487" s="14"/>
      <c r="W1487" s="14"/>
      <c r="X1487" s="12" t="s">
        <v>1245</v>
      </c>
      <c r="Y1487" s="13" t="s">
        <v>74</v>
      </c>
    </row>
    <row r="1488" hidden="1">
      <c r="A1488" s="19" t="s">
        <v>650</v>
      </c>
      <c r="B1488" s="20" t="s">
        <v>313</v>
      </c>
      <c r="C1488" s="21" t="s">
        <v>1578</v>
      </c>
      <c r="D1488" s="22">
        <f t="shared" ref="D1488:D1551" si="191">SUM(E1488:W1488)</f>
        <v>10270000.629999999</v>
      </c>
      <c r="E1488" s="22">
        <v>3136823.2200000002</v>
      </c>
      <c r="F1488" s="22"/>
      <c r="G1488" s="22"/>
      <c r="H1488" s="22">
        <v>1962589.6899999999</v>
      </c>
      <c r="I1488" s="22">
        <v>5170587.7199999997</v>
      </c>
      <c r="J1488" s="22"/>
      <c r="K1488" s="22"/>
      <c r="L1488" s="22"/>
      <c r="M1488" s="14"/>
      <c r="N1488" s="14"/>
      <c r="O1488" s="14"/>
      <c r="P1488" s="14"/>
      <c r="Q1488" s="14"/>
      <c r="R1488" s="14"/>
      <c r="S1488" s="14"/>
      <c r="T1488" s="14"/>
      <c r="U1488" s="14"/>
      <c r="V1488" s="14"/>
      <c r="W1488" s="14"/>
      <c r="X1488" s="12" t="s">
        <v>1245</v>
      </c>
      <c r="Y1488" s="13" t="s">
        <v>71</v>
      </c>
    </row>
    <row r="1489" hidden="1">
      <c r="A1489" s="19" t="s">
        <v>652</v>
      </c>
      <c r="B1489" s="20" t="s">
        <v>313</v>
      </c>
      <c r="C1489" s="21" t="s">
        <v>1579</v>
      </c>
      <c r="D1489" s="22">
        <f t="shared" si="191"/>
        <v>3176200.5600000001</v>
      </c>
      <c r="E1489" s="22"/>
      <c r="F1489" s="22"/>
      <c r="G1489" s="22">
        <v>3176200.5600000001</v>
      </c>
      <c r="H1489" s="22"/>
      <c r="I1489" s="22"/>
      <c r="J1489" s="22"/>
      <c r="K1489" s="22"/>
      <c r="L1489" s="22"/>
      <c r="M1489" s="14"/>
      <c r="N1489" s="14"/>
      <c r="O1489" s="14"/>
      <c r="P1489" s="14"/>
      <c r="Q1489" s="14"/>
      <c r="R1489" s="14"/>
      <c r="S1489" s="14"/>
      <c r="T1489" s="14"/>
      <c r="U1489" s="14"/>
      <c r="V1489" s="14"/>
      <c r="W1489" s="14"/>
      <c r="X1489" s="12" t="s">
        <v>1245</v>
      </c>
      <c r="Y1489" s="13" t="s">
        <v>71</v>
      </c>
    </row>
    <row r="1490" hidden="1">
      <c r="A1490" s="19" t="s">
        <v>654</v>
      </c>
      <c r="B1490" s="20" t="s">
        <v>313</v>
      </c>
      <c r="C1490" s="21" t="s">
        <v>1580</v>
      </c>
      <c r="D1490" s="22">
        <f t="shared" si="191"/>
        <v>9043122</v>
      </c>
      <c r="E1490" s="22">
        <v>2762090.8799999999</v>
      </c>
      <c r="F1490" s="22"/>
      <c r="G1490" s="22"/>
      <c r="H1490" s="22">
        <v>1728134.0700000001</v>
      </c>
      <c r="I1490" s="22">
        <v>4552897.0499999998</v>
      </c>
      <c r="J1490" s="22"/>
      <c r="K1490" s="22"/>
      <c r="L1490" s="22"/>
      <c r="M1490" s="14"/>
      <c r="N1490" s="14"/>
      <c r="O1490" s="14"/>
      <c r="P1490" s="14"/>
      <c r="Q1490" s="14"/>
      <c r="R1490" s="14"/>
      <c r="S1490" s="14"/>
      <c r="T1490" s="14"/>
      <c r="U1490" s="14"/>
      <c r="V1490" s="14"/>
      <c r="W1490" s="14"/>
      <c r="X1490" s="12" t="s">
        <v>1245</v>
      </c>
      <c r="Y1490" s="13" t="s">
        <v>74</v>
      </c>
    </row>
    <row r="1491" ht="25.5">
      <c r="A1491" s="19" t="s">
        <v>656</v>
      </c>
      <c r="B1491" s="20" t="s">
        <v>313</v>
      </c>
      <c r="C1491" s="21" t="s">
        <v>1581</v>
      </c>
      <c r="D1491" s="22">
        <f t="shared" si="191"/>
        <v>38822423.249999993</v>
      </c>
      <c r="E1491" s="22"/>
      <c r="F1491" s="22"/>
      <c r="G1491" s="22"/>
      <c r="H1491" s="22"/>
      <c r="I1491" s="22"/>
      <c r="J1491" s="22"/>
      <c r="K1491" s="22">
        <v>3690850.48</v>
      </c>
      <c r="L1491" s="22"/>
      <c r="M1491" s="14"/>
      <c r="N1491" s="14">
        <v>15508321.470000001</v>
      </c>
      <c r="O1491" s="14">
        <v>16812894.899999999</v>
      </c>
      <c r="P1491" s="14"/>
      <c r="Q1491" s="14"/>
      <c r="R1491" s="14">
        <v>2810356.3999999999</v>
      </c>
      <c r="S1491" s="14"/>
      <c r="T1491" s="14"/>
      <c r="U1491" s="14"/>
      <c r="V1491" s="14"/>
      <c r="W1491" s="14"/>
      <c r="X1491" s="12" t="s">
        <v>1245</v>
      </c>
      <c r="Y1491" s="13" t="s">
        <v>74</v>
      </c>
    </row>
    <row r="1492" ht="25.5" hidden="1">
      <c r="A1492" s="19" t="s">
        <v>658</v>
      </c>
      <c r="B1492" s="20" t="s">
        <v>313</v>
      </c>
      <c r="C1492" s="21" t="s">
        <v>1582</v>
      </c>
      <c r="D1492" s="22">
        <f t="shared" si="191"/>
        <v>29414290.530000001</v>
      </c>
      <c r="E1492" s="22"/>
      <c r="F1492" s="22"/>
      <c r="G1492" s="22"/>
      <c r="H1492" s="22"/>
      <c r="I1492" s="22"/>
      <c r="J1492" s="22"/>
      <c r="K1492" s="22"/>
      <c r="L1492" s="22"/>
      <c r="M1492" s="14"/>
      <c r="N1492" s="14">
        <v>29414290.530000001</v>
      </c>
      <c r="O1492" s="14"/>
      <c r="P1492" s="14"/>
      <c r="Q1492" s="14"/>
      <c r="R1492" s="14"/>
      <c r="S1492" s="14"/>
      <c r="T1492" s="14"/>
      <c r="U1492" s="14"/>
      <c r="V1492" s="14"/>
      <c r="W1492" s="14"/>
      <c r="X1492" s="12" t="s">
        <v>1245</v>
      </c>
      <c r="Y1492" s="13" t="s">
        <v>74</v>
      </c>
    </row>
    <row r="1493" ht="25.5" hidden="1">
      <c r="A1493" s="19" t="s">
        <v>660</v>
      </c>
      <c r="B1493" s="20" t="s">
        <v>313</v>
      </c>
      <c r="C1493" s="21" t="s">
        <v>1583</v>
      </c>
      <c r="D1493" s="22">
        <f t="shared" si="191"/>
        <v>12672454.93</v>
      </c>
      <c r="E1493" s="22"/>
      <c r="F1493" s="22"/>
      <c r="G1493" s="22"/>
      <c r="H1493" s="22"/>
      <c r="I1493" s="22"/>
      <c r="J1493" s="22"/>
      <c r="K1493" s="22"/>
      <c r="L1493" s="22"/>
      <c r="M1493" s="14"/>
      <c r="N1493" s="14">
        <v>12672454.93</v>
      </c>
      <c r="O1493" s="14"/>
      <c r="P1493" s="14"/>
      <c r="Q1493" s="14"/>
      <c r="R1493" s="14"/>
      <c r="S1493" s="14"/>
      <c r="T1493" s="14"/>
      <c r="U1493" s="14"/>
      <c r="V1493" s="14"/>
      <c r="W1493" s="14"/>
      <c r="X1493" s="12" t="s">
        <v>1245</v>
      </c>
      <c r="Y1493" s="13" t="s">
        <v>74</v>
      </c>
    </row>
    <row r="1494" ht="25.5" hidden="1">
      <c r="A1494" s="19" t="s">
        <v>662</v>
      </c>
      <c r="B1494" s="20" t="s">
        <v>313</v>
      </c>
      <c r="C1494" s="21" t="s">
        <v>1584</v>
      </c>
      <c r="D1494" s="22">
        <f t="shared" si="191"/>
        <v>17181206.170000002</v>
      </c>
      <c r="E1494" s="22">
        <v>6889993.3399999999</v>
      </c>
      <c r="F1494" s="22"/>
      <c r="G1494" s="22"/>
      <c r="H1494" s="22">
        <v>2350910.5899999999</v>
      </c>
      <c r="I1494" s="22">
        <v>7940302.2400000002</v>
      </c>
      <c r="J1494" s="22"/>
      <c r="K1494" s="22"/>
      <c r="L1494" s="22"/>
      <c r="M1494" s="14"/>
      <c r="N1494" s="14"/>
      <c r="O1494" s="14"/>
      <c r="P1494" s="14"/>
      <c r="Q1494" s="14"/>
      <c r="R1494" s="14"/>
      <c r="S1494" s="14"/>
      <c r="T1494" s="14"/>
      <c r="U1494" s="14"/>
      <c r="V1494" s="14"/>
      <c r="W1494" s="14"/>
      <c r="X1494" s="12" t="s">
        <v>1245</v>
      </c>
      <c r="Y1494" s="13" t="s">
        <v>74</v>
      </c>
    </row>
    <row r="1495" ht="25.5" hidden="1">
      <c r="A1495" s="19" t="s">
        <v>664</v>
      </c>
      <c r="B1495" s="20" t="s">
        <v>313</v>
      </c>
      <c r="C1495" s="21" t="s">
        <v>1585</v>
      </c>
      <c r="D1495" s="22">
        <f t="shared" si="191"/>
        <v>5657373.8600000003</v>
      </c>
      <c r="E1495" s="22">
        <v>1727963.0600000001</v>
      </c>
      <c r="F1495" s="22"/>
      <c r="G1495" s="22"/>
      <c r="H1495" s="22">
        <v>1081120.05</v>
      </c>
      <c r="I1495" s="22">
        <v>2848290.75</v>
      </c>
      <c r="J1495" s="22"/>
      <c r="K1495" s="22"/>
      <c r="L1495" s="22"/>
      <c r="M1495" s="14"/>
      <c r="N1495" s="14"/>
      <c r="O1495" s="14"/>
      <c r="P1495" s="14"/>
      <c r="Q1495" s="14"/>
      <c r="R1495" s="14"/>
      <c r="S1495" s="14"/>
      <c r="T1495" s="14"/>
      <c r="U1495" s="14"/>
      <c r="V1495" s="14"/>
      <c r="W1495" s="14"/>
      <c r="X1495" s="12" t="s">
        <v>1245</v>
      </c>
      <c r="Y1495" s="13" t="s">
        <v>74</v>
      </c>
    </row>
    <row r="1496" ht="25.5" hidden="1">
      <c r="A1496" s="19" t="s">
        <v>666</v>
      </c>
      <c r="B1496" s="20" t="s">
        <v>313</v>
      </c>
      <c r="C1496" s="21" t="s">
        <v>1586</v>
      </c>
      <c r="D1496" s="22">
        <f t="shared" si="191"/>
        <v>5518331.8099999996</v>
      </c>
      <c r="E1496" s="22"/>
      <c r="F1496" s="22">
        <v>5518331.8099999996</v>
      </c>
      <c r="G1496" s="22"/>
      <c r="H1496" s="22"/>
      <c r="I1496" s="22"/>
      <c r="J1496" s="22"/>
      <c r="K1496" s="22"/>
      <c r="L1496" s="22"/>
      <c r="M1496" s="14"/>
      <c r="N1496" s="14"/>
      <c r="O1496" s="14"/>
      <c r="P1496" s="14"/>
      <c r="Q1496" s="14"/>
      <c r="R1496" s="14"/>
      <c r="S1496" s="14"/>
      <c r="T1496" s="14"/>
      <c r="U1496" s="14"/>
      <c r="V1496" s="14"/>
      <c r="W1496" s="14"/>
      <c r="X1496" s="12" t="s">
        <v>1245</v>
      </c>
      <c r="Y1496" s="13" t="s">
        <v>74</v>
      </c>
    </row>
    <row r="1497" ht="25.5" hidden="1">
      <c r="A1497" s="19" t="s">
        <v>668</v>
      </c>
      <c r="B1497" s="20" t="s">
        <v>313</v>
      </c>
      <c r="C1497" s="21" t="s">
        <v>1587</v>
      </c>
      <c r="D1497" s="22">
        <f t="shared" si="191"/>
        <v>24402909.609999999</v>
      </c>
      <c r="E1497" s="22"/>
      <c r="F1497" s="22"/>
      <c r="G1497" s="22"/>
      <c r="H1497" s="22"/>
      <c r="I1497" s="22"/>
      <c r="J1497" s="22"/>
      <c r="K1497" s="22"/>
      <c r="L1497" s="22"/>
      <c r="M1497" s="14"/>
      <c r="N1497" s="14">
        <v>24402909.609999999</v>
      </c>
      <c r="O1497" s="14"/>
      <c r="P1497" s="14"/>
      <c r="Q1497" s="14"/>
      <c r="R1497" s="14"/>
      <c r="S1497" s="14"/>
      <c r="T1497" s="14"/>
      <c r="U1497" s="14"/>
      <c r="V1497" s="14"/>
      <c r="W1497" s="14"/>
      <c r="X1497" s="12" t="s">
        <v>1245</v>
      </c>
      <c r="Y1497" s="13" t="s">
        <v>74</v>
      </c>
    </row>
    <row r="1498" ht="25.5" hidden="1">
      <c r="A1498" s="19" t="s">
        <v>670</v>
      </c>
      <c r="B1498" s="20" t="s">
        <v>313</v>
      </c>
      <c r="C1498" s="21" t="s">
        <v>1588</v>
      </c>
      <c r="D1498" s="22">
        <f t="shared" si="191"/>
        <v>6661500.8300000001</v>
      </c>
      <c r="E1498" s="22"/>
      <c r="F1498" s="22"/>
      <c r="G1498" s="22"/>
      <c r="H1498" s="22"/>
      <c r="I1498" s="22"/>
      <c r="J1498" s="22"/>
      <c r="K1498" s="22"/>
      <c r="L1498" s="22"/>
      <c r="M1498" s="14"/>
      <c r="N1498" s="14">
        <v>6661500.8300000001</v>
      </c>
      <c r="O1498" s="14"/>
      <c r="P1498" s="14"/>
      <c r="Q1498" s="14"/>
      <c r="R1498" s="14"/>
      <c r="S1498" s="14"/>
      <c r="T1498" s="14"/>
      <c r="U1498" s="14"/>
      <c r="V1498" s="14"/>
      <c r="W1498" s="14"/>
      <c r="X1498" s="12" t="s">
        <v>1245</v>
      </c>
      <c r="Y1498" s="13" t="s">
        <v>74</v>
      </c>
    </row>
    <row r="1499">
      <c r="A1499" s="19" t="s">
        <v>672</v>
      </c>
      <c r="B1499" s="20" t="s">
        <v>313</v>
      </c>
      <c r="C1499" s="21" t="s">
        <v>1589</v>
      </c>
      <c r="D1499" s="22">
        <f t="shared" si="191"/>
        <v>11176273.9</v>
      </c>
      <c r="E1499" s="22"/>
      <c r="F1499" s="22"/>
      <c r="G1499" s="22"/>
      <c r="H1499" s="22"/>
      <c r="I1499" s="22"/>
      <c r="J1499" s="22"/>
      <c r="K1499" s="22">
        <v>1692646.01</v>
      </c>
      <c r="L1499" s="22"/>
      <c r="M1499" s="14"/>
      <c r="N1499" s="14"/>
      <c r="O1499" s="14">
        <v>7755936.6500000004</v>
      </c>
      <c r="P1499" s="14"/>
      <c r="Q1499" s="14"/>
      <c r="R1499" s="14">
        <v>1727691.24</v>
      </c>
      <c r="S1499" s="14"/>
      <c r="T1499" s="14"/>
      <c r="U1499" s="14"/>
      <c r="V1499" s="14"/>
      <c r="W1499" s="14"/>
      <c r="X1499" s="12" t="s">
        <v>1245</v>
      </c>
      <c r="Y1499" s="13" t="s">
        <v>74</v>
      </c>
    </row>
    <row r="1500">
      <c r="A1500" s="19" t="s">
        <v>674</v>
      </c>
      <c r="B1500" s="20" t="s">
        <v>313</v>
      </c>
      <c r="C1500" s="21" t="s">
        <v>1590</v>
      </c>
      <c r="D1500" s="22">
        <f t="shared" si="191"/>
        <v>11171564.800000001</v>
      </c>
      <c r="E1500" s="22"/>
      <c r="F1500" s="22"/>
      <c r="G1500" s="22"/>
      <c r="H1500" s="22"/>
      <c r="I1500" s="22"/>
      <c r="J1500" s="22"/>
      <c r="K1500" s="22"/>
      <c r="L1500" s="22"/>
      <c r="M1500" s="14"/>
      <c r="N1500" s="14"/>
      <c r="O1500" s="14">
        <v>11171564.800000001</v>
      </c>
      <c r="P1500" s="14"/>
      <c r="Q1500" s="14"/>
      <c r="R1500" s="14"/>
      <c r="S1500" s="14"/>
      <c r="T1500" s="14"/>
      <c r="U1500" s="14"/>
      <c r="V1500" s="14"/>
      <c r="W1500" s="14"/>
      <c r="X1500" s="12" t="s">
        <v>1245</v>
      </c>
      <c r="Y1500" s="13" t="s">
        <v>74</v>
      </c>
    </row>
    <row r="1501">
      <c r="A1501" s="19" t="s">
        <v>676</v>
      </c>
      <c r="B1501" s="20" t="s">
        <v>313</v>
      </c>
      <c r="C1501" s="21" t="s">
        <v>1591</v>
      </c>
      <c r="D1501" s="22">
        <f t="shared" si="191"/>
        <v>13086150.199999999</v>
      </c>
      <c r="E1501" s="22"/>
      <c r="F1501" s="22"/>
      <c r="G1501" s="22"/>
      <c r="H1501" s="22"/>
      <c r="I1501" s="22"/>
      <c r="J1501" s="22"/>
      <c r="K1501" s="22"/>
      <c r="L1501" s="22"/>
      <c r="M1501" s="14"/>
      <c r="N1501" s="14"/>
      <c r="O1501" s="14">
        <v>13086150.199999999</v>
      </c>
      <c r="P1501" s="14"/>
      <c r="Q1501" s="14"/>
      <c r="R1501" s="14"/>
      <c r="S1501" s="14"/>
      <c r="T1501" s="14"/>
      <c r="U1501" s="14"/>
      <c r="V1501" s="14"/>
      <c r="W1501" s="14"/>
      <c r="X1501" s="12" t="s">
        <v>1245</v>
      </c>
      <c r="Y1501" s="13" t="s">
        <v>74</v>
      </c>
    </row>
    <row r="1502">
      <c r="A1502" s="19" t="s">
        <v>678</v>
      </c>
      <c r="B1502" s="20" t="s">
        <v>313</v>
      </c>
      <c r="C1502" s="21" t="s">
        <v>1592</v>
      </c>
      <c r="D1502" s="22">
        <f t="shared" si="191"/>
        <v>19685033.199999999</v>
      </c>
      <c r="E1502" s="22"/>
      <c r="F1502" s="22"/>
      <c r="G1502" s="22"/>
      <c r="H1502" s="22"/>
      <c r="I1502" s="22"/>
      <c r="J1502" s="22"/>
      <c r="K1502" s="22"/>
      <c r="L1502" s="22"/>
      <c r="M1502" s="14"/>
      <c r="N1502" s="14"/>
      <c r="O1502" s="14">
        <v>19685033.199999999</v>
      </c>
      <c r="P1502" s="14"/>
      <c r="Q1502" s="14"/>
      <c r="R1502" s="14"/>
      <c r="S1502" s="14"/>
      <c r="T1502" s="14"/>
      <c r="U1502" s="14"/>
      <c r="V1502" s="14"/>
      <c r="W1502" s="14"/>
      <c r="X1502" s="12" t="s">
        <v>1245</v>
      </c>
      <c r="Y1502" s="13" t="s">
        <v>74</v>
      </c>
    </row>
    <row r="1503">
      <c r="A1503" s="19" t="s">
        <v>680</v>
      </c>
      <c r="B1503" s="20" t="s">
        <v>313</v>
      </c>
      <c r="C1503" s="21" t="s">
        <v>1593</v>
      </c>
      <c r="D1503" s="22">
        <f t="shared" si="191"/>
        <v>16319442.4</v>
      </c>
      <c r="E1503" s="22"/>
      <c r="F1503" s="22"/>
      <c r="G1503" s="22"/>
      <c r="H1503" s="22"/>
      <c r="I1503" s="22"/>
      <c r="J1503" s="22"/>
      <c r="K1503" s="22"/>
      <c r="L1503" s="22"/>
      <c r="M1503" s="14"/>
      <c r="N1503" s="14"/>
      <c r="O1503" s="14">
        <v>16319442.4</v>
      </c>
      <c r="P1503" s="14"/>
      <c r="Q1503" s="14"/>
      <c r="R1503" s="14"/>
      <c r="S1503" s="14"/>
      <c r="T1503" s="14"/>
      <c r="U1503" s="14"/>
      <c r="V1503" s="14"/>
      <c r="W1503" s="14"/>
      <c r="X1503" s="12" t="s">
        <v>1245</v>
      </c>
      <c r="Y1503" s="13" t="s">
        <v>74</v>
      </c>
    </row>
    <row r="1504">
      <c r="A1504" s="19" t="s">
        <v>682</v>
      </c>
      <c r="B1504" s="20" t="s">
        <v>313</v>
      </c>
      <c r="C1504" s="21" t="s">
        <v>1594</v>
      </c>
      <c r="D1504" s="22">
        <f t="shared" si="191"/>
        <v>13611065.4</v>
      </c>
      <c r="E1504" s="22"/>
      <c r="F1504" s="22"/>
      <c r="G1504" s="22"/>
      <c r="H1504" s="22"/>
      <c r="I1504" s="22"/>
      <c r="J1504" s="22"/>
      <c r="K1504" s="22"/>
      <c r="L1504" s="22"/>
      <c r="M1504" s="14"/>
      <c r="N1504" s="14"/>
      <c r="O1504" s="14">
        <v>13611065.4</v>
      </c>
      <c r="P1504" s="14"/>
      <c r="Q1504" s="14"/>
      <c r="R1504" s="14"/>
      <c r="S1504" s="14"/>
      <c r="T1504" s="14"/>
      <c r="U1504" s="14"/>
      <c r="V1504" s="14"/>
      <c r="W1504" s="14"/>
      <c r="X1504" s="12" t="s">
        <v>1245</v>
      </c>
      <c r="Y1504" s="13" t="s">
        <v>74</v>
      </c>
    </row>
    <row r="1505">
      <c r="A1505" s="19" t="s">
        <v>684</v>
      </c>
      <c r="B1505" s="20" t="s">
        <v>313</v>
      </c>
      <c r="C1505" s="21" t="s">
        <v>1595</v>
      </c>
      <c r="D1505" s="22">
        <f t="shared" si="191"/>
        <v>12554103</v>
      </c>
      <c r="E1505" s="22"/>
      <c r="F1505" s="22"/>
      <c r="G1505" s="22"/>
      <c r="H1505" s="22"/>
      <c r="I1505" s="22"/>
      <c r="J1505" s="22"/>
      <c r="K1505" s="22"/>
      <c r="L1505" s="22"/>
      <c r="M1505" s="14"/>
      <c r="N1505" s="14"/>
      <c r="O1505" s="14">
        <v>12554103</v>
      </c>
      <c r="P1505" s="14"/>
      <c r="Q1505" s="14"/>
      <c r="R1505" s="14"/>
      <c r="S1505" s="14"/>
      <c r="T1505" s="14"/>
      <c r="U1505" s="14"/>
      <c r="V1505" s="14"/>
      <c r="W1505" s="14"/>
      <c r="X1505" s="12" t="s">
        <v>1245</v>
      </c>
      <c r="Y1505" s="13" t="s">
        <v>74</v>
      </c>
    </row>
    <row r="1506">
      <c r="A1506" s="19" t="s">
        <v>686</v>
      </c>
      <c r="B1506" s="20" t="s">
        <v>313</v>
      </c>
      <c r="C1506" s="21" t="s">
        <v>1596</v>
      </c>
      <c r="D1506" s="22">
        <f t="shared" si="191"/>
        <v>14851676.800000001</v>
      </c>
      <c r="E1506" s="22"/>
      <c r="F1506" s="22"/>
      <c r="G1506" s="22"/>
      <c r="H1506" s="22"/>
      <c r="I1506" s="22"/>
      <c r="J1506" s="22"/>
      <c r="K1506" s="22"/>
      <c r="L1506" s="22"/>
      <c r="M1506" s="14"/>
      <c r="N1506" s="14"/>
      <c r="O1506" s="14">
        <v>14851676.800000001</v>
      </c>
      <c r="P1506" s="14"/>
      <c r="Q1506" s="14"/>
      <c r="R1506" s="14"/>
      <c r="S1506" s="14"/>
      <c r="T1506" s="14"/>
      <c r="U1506" s="14"/>
      <c r="V1506" s="14"/>
      <c r="W1506" s="14"/>
      <c r="X1506" s="12" t="s">
        <v>1245</v>
      </c>
      <c r="Y1506" s="13" t="s">
        <v>74</v>
      </c>
    </row>
    <row r="1507">
      <c r="A1507" s="19" t="s">
        <v>688</v>
      </c>
      <c r="B1507" s="20" t="s">
        <v>313</v>
      </c>
      <c r="C1507" s="21" t="s">
        <v>1597</v>
      </c>
      <c r="D1507" s="22">
        <f t="shared" si="191"/>
        <v>11558119.199999999</v>
      </c>
      <c r="E1507" s="22"/>
      <c r="F1507" s="22"/>
      <c r="G1507" s="22"/>
      <c r="H1507" s="22"/>
      <c r="I1507" s="22"/>
      <c r="J1507" s="22"/>
      <c r="K1507" s="22"/>
      <c r="L1507" s="22"/>
      <c r="M1507" s="14"/>
      <c r="N1507" s="14"/>
      <c r="O1507" s="14">
        <v>11558119.199999999</v>
      </c>
      <c r="P1507" s="14"/>
      <c r="Q1507" s="14"/>
      <c r="R1507" s="14"/>
      <c r="S1507" s="14"/>
      <c r="T1507" s="14"/>
      <c r="U1507" s="14"/>
      <c r="V1507" s="14"/>
      <c r="W1507" s="14"/>
      <c r="X1507" s="12" t="s">
        <v>1245</v>
      </c>
      <c r="Y1507" s="13" t="s">
        <v>74</v>
      </c>
    </row>
    <row r="1508">
      <c r="A1508" s="19" t="s">
        <v>690</v>
      </c>
      <c r="B1508" s="20" t="s">
        <v>313</v>
      </c>
      <c r="C1508" s="21" t="s">
        <v>1598</v>
      </c>
      <c r="D1508" s="22">
        <f t="shared" si="191"/>
        <v>13675253.4</v>
      </c>
      <c r="E1508" s="22"/>
      <c r="F1508" s="22"/>
      <c r="G1508" s="22"/>
      <c r="H1508" s="22"/>
      <c r="I1508" s="22"/>
      <c r="J1508" s="22"/>
      <c r="K1508" s="22"/>
      <c r="L1508" s="22"/>
      <c r="M1508" s="14"/>
      <c r="N1508" s="14"/>
      <c r="O1508" s="14">
        <v>13675253.4</v>
      </c>
      <c r="P1508" s="14"/>
      <c r="Q1508" s="14"/>
      <c r="R1508" s="14"/>
      <c r="S1508" s="14"/>
      <c r="T1508" s="14"/>
      <c r="U1508" s="14"/>
      <c r="V1508" s="14"/>
      <c r="W1508" s="14"/>
      <c r="X1508" s="12" t="s">
        <v>1245</v>
      </c>
      <c r="Y1508" s="13" t="s">
        <v>74</v>
      </c>
    </row>
    <row r="1509">
      <c r="A1509" s="19" t="s">
        <v>692</v>
      </c>
      <c r="B1509" s="20" t="s">
        <v>313</v>
      </c>
      <c r="C1509" s="21" t="s">
        <v>1599</v>
      </c>
      <c r="D1509" s="22">
        <f t="shared" si="191"/>
        <v>14033855.58</v>
      </c>
      <c r="E1509" s="22"/>
      <c r="F1509" s="22"/>
      <c r="G1509" s="22"/>
      <c r="H1509" s="22"/>
      <c r="I1509" s="22"/>
      <c r="J1509" s="22"/>
      <c r="K1509" s="22"/>
      <c r="L1509" s="22"/>
      <c r="M1509" s="14"/>
      <c r="N1509" s="14"/>
      <c r="O1509" s="14">
        <v>14033855.58</v>
      </c>
      <c r="P1509" s="14"/>
      <c r="Q1509" s="14"/>
      <c r="R1509" s="14"/>
      <c r="S1509" s="14"/>
      <c r="T1509" s="14"/>
      <c r="U1509" s="14"/>
      <c r="V1509" s="14"/>
      <c r="W1509" s="14"/>
      <c r="X1509" s="12" t="s">
        <v>1245</v>
      </c>
      <c r="Y1509" s="13" t="s">
        <v>74</v>
      </c>
    </row>
    <row r="1510">
      <c r="A1510" s="19" t="s">
        <v>694</v>
      </c>
      <c r="B1510" s="20" t="s">
        <v>313</v>
      </c>
      <c r="C1510" s="21" t="s">
        <v>1600</v>
      </c>
      <c r="D1510" s="22">
        <f t="shared" si="191"/>
        <v>15847164.09</v>
      </c>
      <c r="E1510" s="22"/>
      <c r="F1510" s="22"/>
      <c r="G1510" s="22"/>
      <c r="H1510" s="22"/>
      <c r="I1510" s="22"/>
      <c r="J1510" s="22"/>
      <c r="K1510" s="22"/>
      <c r="L1510" s="22"/>
      <c r="M1510" s="14"/>
      <c r="N1510" s="14"/>
      <c r="O1510" s="14">
        <v>15847164.09</v>
      </c>
      <c r="P1510" s="14"/>
      <c r="Q1510" s="14"/>
      <c r="R1510" s="14"/>
      <c r="S1510" s="14"/>
      <c r="T1510" s="14"/>
      <c r="U1510" s="14"/>
      <c r="V1510" s="14"/>
      <c r="W1510" s="14"/>
      <c r="X1510" s="12" t="s">
        <v>1245</v>
      </c>
      <c r="Y1510" s="13" t="s">
        <v>74</v>
      </c>
    </row>
    <row r="1511" hidden="1">
      <c r="A1511" s="19" t="s">
        <v>696</v>
      </c>
      <c r="B1511" s="20" t="s">
        <v>313</v>
      </c>
      <c r="C1511" s="21" t="s">
        <v>1601</v>
      </c>
      <c r="D1511" s="22">
        <f t="shared" si="191"/>
        <v>1835418.3999999999</v>
      </c>
      <c r="E1511" s="22">
        <v>1835418.3999999999</v>
      </c>
      <c r="F1511" s="22"/>
      <c r="G1511" s="22"/>
      <c r="H1511" s="22"/>
      <c r="I1511" s="22"/>
      <c r="J1511" s="22"/>
      <c r="K1511" s="22"/>
      <c r="L1511" s="22"/>
      <c r="M1511" s="14"/>
      <c r="N1511" s="14"/>
      <c r="O1511" s="14"/>
      <c r="P1511" s="14"/>
      <c r="Q1511" s="14"/>
      <c r="R1511" s="14"/>
      <c r="S1511" s="14"/>
      <c r="T1511" s="14"/>
      <c r="U1511" s="14"/>
      <c r="V1511" s="14"/>
      <c r="W1511" s="14"/>
      <c r="X1511" s="12" t="s">
        <v>1245</v>
      </c>
      <c r="Y1511" s="13" t="s">
        <v>74</v>
      </c>
    </row>
    <row r="1512" hidden="1">
      <c r="A1512" s="19" t="s">
        <v>698</v>
      </c>
      <c r="B1512" s="20" t="s">
        <v>313</v>
      </c>
      <c r="C1512" s="21" t="s">
        <v>1103</v>
      </c>
      <c r="D1512" s="22">
        <f t="shared" si="191"/>
        <v>45791200</v>
      </c>
      <c r="E1512" s="22"/>
      <c r="F1512" s="22">
        <v>14590506.130000001</v>
      </c>
      <c r="G1512" s="22"/>
      <c r="H1512" s="22"/>
      <c r="I1512" s="22"/>
      <c r="J1512" s="22"/>
      <c r="K1512" s="22"/>
      <c r="L1512" s="22"/>
      <c r="M1512" s="14"/>
      <c r="N1512" s="14">
        <v>26414045.5</v>
      </c>
      <c r="O1512" s="14"/>
      <c r="P1512" s="14"/>
      <c r="Q1512" s="14"/>
      <c r="R1512" s="14">
        <v>4786648.3700000001</v>
      </c>
      <c r="S1512" s="14"/>
      <c r="T1512" s="14"/>
      <c r="U1512" s="14"/>
      <c r="V1512" s="14"/>
      <c r="W1512" s="14"/>
      <c r="X1512" s="12" t="s">
        <v>1245</v>
      </c>
      <c r="Y1512" s="13" t="s">
        <v>74</v>
      </c>
    </row>
    <row r="1513">
      <c r="A1513" s="19" t="s">
        <v>700</v>
      </c>
      <c r="B1513" s="20" t="s">
        <v>313</v>
      </c>
      <c r="C1513" s="21" t="s">
        <v>1602</v>
      </c>
      <c r="D1513" s="22">
        <f t="shared" si="191"/>
        <v>11937185</v>
      </c>
      <c r="E1513" s="22"/>
      <c r="F1513" s="22"/>
      <c r="G1513" s="22"/>
      <c r="H1513" s="22"/>
      <c r="I1513" s="22"/>
      <c r="J1513" s="22"/>
      <c r="K1513" s="22"/>
      <c r="L1513" s="22"/>
      <c r="M1513" s="14"/>
      <c r="N1513" s="14"/>
      <c r="O1513" s="14">
        <v>11937185</v>
      </c>
      <c r="P1513" s="14"/>
      <c r="Q1513" s="14"/>
      <c r="R1513" s="14"/>
      <c r="S1513" s="14"/>
      <c r="T1513" s="14"/>
      <c r="U1513" s="14"/>
      <c r="V1513" s="14"/>
      <c r="W1513" s="14"/>
      <c r="X1513" s="12" t="s">
        <v>1245</v>
      </c>
      <c r="Y1513" s="13" t="s">
        <v>74</v>
      </c>
    </row>
    <row r="1514">
      <c r="A1514" s="19" t="s">
        <v>702</v>
      </c>
      <c r="B1514" s="20" t="s">
        <v>313</v>
      </c>
      <c r="C1514" s="21" t="s">
        <v>1603</v>
      </c>
      <c r="D1514" s="22">
        <f t="shared" si="191"/>
        <v>20906744.800000001</v>
      </c>
      <c r="E1514" s="22"/>
      <c r="F1514" s="22"/>
      <c r="G1514" s="22"/>
      <c r="H1514" s="22"/>
      <c r="I1514" s="22"/>
      <c r="J1514" s="22"/>
      <c r="K1514" s="22"/>
      <c r="L1514" s="22"/>
      <c r="M1514" s="14"/>
      <c r="N1514" s="14"/>
      <c r="O1514" s="14">
        <v>20906744.800000001</v>
      </c>
      <c r="P1514" s="14"/>
      <c r="Q1514" s="14"/>
      <c r="R1514" s="14"/>
      <c r="S1514" s="14"/>
      <c r="T1514" s="14"/>
      <c r="U1514" s="14"/>
      <c r="V1514" s="14"/>
      <c r="W1514" s="14"/>
      <c r="X1514" s="12" t="s">
        <v>1245</v>
      </c>
      <c r="Y1514" s="13" t="s">
        <v>74</v>
      </c>
    </row>
    <row r="1515">
      <c r="A1515" s="19" t="s">
        <v>704</v>
      </c>
      <c r="B1515" s="20" t="s">
        <v>313</v>
      </c>
      <c r="C1515" s="21" t="s">
        <v>1604</v>
      </c>
      <c r="D1515" s="22">
        <f t="shared" si="191"/>
        <v>13315444</v>
      </c>
      <c r="E1515" s="22"/>
      <c r="F1515" s="22"/>
      <c r="G1515" s="22"/>
      <c r="H1515" s="22"/>
      <c r="I1515" s="22"/>
      <c r="J1515" s="22"/>
      <c r="K1515" s="22"/>
      <c r="L1515" s="22"/>
      <c r="M1515" s="14"/>
      <c r="N1515" s="14"/>
      <c r="O1515" s="14">
        <v>13315444</v>
      </c>
      <c r="P1515" s="14"/>
      <c r="Q1515" s="14"/>
      <c r="R1515" s="14"/>
      <c r="S1515" s="14"/>
      <c r="T1515" s="14"/>
      <c r="U1515" s="14"/>
      <c r="V1515" s="14"/>
      <c r="W1515" s="14"/>
      <c r="X1515" s="12" t="s">
        <v>1245</v>
      </c>
      <c r="Y1515" s="13" t="s">
        <v>74</v>
      </c>
    </row>
    <row r="1516">
      <c r="A1516" s="19" t="s">
        <v>706</v>
      </c>
      <c r="B1516" s="20" t="s">
        <v>313</v>
      </c>
      <c r="C1516" s="21" t="s">
        <v>1605</v>
      </c>
      <c r="D1516" s="22">
        <f t="shared" si="191"/>
        <v>23046701.399999999</v>
      </c>
      <c r="E1516" s="22"/>
      <c r="F1516" s="22"/>
      <c r="G1516" s="22"/>
      <c r="H1516" s="22"/>
      <c r="I1516" s="22"/>
      <c r="J1516" s="22"/>
      <c r="K1516" s="22"/>
      <c r="L1516" s="22"/>
      <c r="M1516" s="14"/>
      <c r="N1516" s="14"/>
      <c r="O1516" s="14">
        <v>23046701.399999999</v>
      </c>
      <c r="P1516" s="14"/>
      <c r="Q1516" s="14"/>
      <c r="R1516" s="14"/>
      <c r="S1516" s="14"/>
      <c r="T1516" s="14"/>
      <c r="U1516" s="14"/>
      <c r="V1516" s="14"/>
      <c r="W1516" s="14"/>
      <c r="X1516" s="12" t="s">
        <v>1245</v>
      </c>
      <c r="Y1516" s="13" t="s">
        <v>74</v>
      </c>
    </row>
    <row r="1517">
      <c r="A1517" s="19" t="s">
        <v>708</v>
      </c>
      <c r="B1517" s="20" t="s">
        <v>313</v>
      </c>
      <c r="C1517" s="21" t="s">
        <v>1606</v>
      </c>
      <c r="D1517" s="22">
        <f t="shared" si="191"/>
        <v>13777954.199999999</v>
      </c>
      <c r="E1517" s="22"/>
      <c r="F1517" s="22"/>
      <c r="G1517" s="22"/>
      <c r="H1517" s="22"/>
      <c r="I1517" s="22"/>
      <c r="J1517" s="22"/>
      <c r="K1517" s="22"/>
      <c r="L1517" s="22"/>
      <c r="M1517" s="14"/>
      <c r="N1517" s="14"/>
      <c r="O1517" s="14">
        <v>13777954.199999999</v>
      </c>
      <c r="P1517" s="14"/>
      <c r="Q1517" s="14"/>
      <c r="R1517" s="14"/>
      <c r="S1517" s="14"/>
      <c r="T1517" s="14"/>
      <c r="U1517" s="14"/>
      <c r="V1517" s="14"/>
      <c r="W1517" s="14"/>
      <c r="X1517" s="12" t="s">
        <v>1245</v>
      </c>
      <c r="Y1517" s="13" t="s">
        <v>71</v>
      </c>
    </row>
    <row r="1518">
      <c r="A1518" s="19" t="s">
        <v>710</v>
      </c>
      <c r="B1518" s="20" t="s">
        <v>313</v>
      </c>
      <c r="C1518" s="21" t="s">
        <v>1607</v>
      </c>
      <c r="D1518" s="22">
        <f t="shared" si="191"/>
        <v>13948052.4</v>
      </c>
      <c r="E1518" s="22"/>
      <c r="F1518" s="22"/>
      <c r="G1518" s="22"/>
      <c r="H1518" s="22"/>
      <c r="I1518" s="22"/>
      <c r="J1518" s="22"/>
      <c r="K1518" s="22"/>
      <c r="L1518" s="22"/>
      <c r="M1518" s="14"/>
      <c r="N1518" s="14"/>
      <c r="O1518" s="14">
        <v>13948052.4</v>
      </c>
      <c r="P1518" s="14"/>
      <c r="Q1518" s="14"/>
      <c r="R1518" s="14"/>
      <c r="S1518" s="14"/>
      <c r="T1518" s="14"/>
      <c r="U1518" s="14"/>
      <c r="V1518" s="14"/>
      <c r="W1518" s="14"/>
      <c r="X1518" s="12" t="s">
        <v>1245</v>
      </c>
      <c r="Y1518" s="13" t="s">
        <v>74</v>
      </c>
    </row>
    <row r="1519">
      <c r="A1519" s="19" t="s">
        <v>712</v>
      </c>
      <c r="B1519" s="20" t="s">
        <v>313</v>
      </c>
      <c r="C1519" s="21" t="s">
        <v>1608</v>
      </c>
      <c r="D1519" s="22">
        <f t="shared" si="191"/>
        <v>19092957.02</v>
      </c>
      <c r="E1519" s="22"/>
      <c r="F1519" s="22"/>
      <c r="G1519" s="22"/>
      <c r="H1519" s="22"/>
      <c r="I1519" s="22"/>
      <c r="J1519" s="22"/>
      <c r="K1519" s="22"/>
      <c r="L1519" s="22"/>
      <c r="M1519" s="14"/>
      <c r="N1519" s="14"/>
      <c r="O1519" s="14">
        <v>19092957.02</v>
      </c>
      <c r="P1519" s="14"/>
      <c r="Q1519" s="14"/>
      <c r="R1519" s="14"/>
      <c r="S1519" s="14"/>
      <c r="T1519" s="14"/>
      <c r="U1519" s="14"/>
      <c r="V1519" s="14"/>
      <c r="W1519" s="14"/>
      <c r="X1519" s="12" t="s">
        <v>1245</v>
      </c>
      <c r="Y1519" s="13" t="s">
        <v>71</v>
      </c>
    </row>
    <row r="1520">
      <c r="A1520" s="19" t="s">
        <v>714</v>
      </c>
      <c r="B1520" s="20" t="s">
        <v>313</v>
      </c>
      <c r="C1520" s="21" t="s">
        <v>1609</v>
      </c>
      <c r="D1520" s="22">
        <f t="shared" si="191"/>
        <v>13857476</v>
      </c>
      <c r="E1520" s="22"/>
      <c r="F1520" s="22"/>
      <c r="G1520" s="22"/>
      <c r="H1520" s="22"/>
      <c r="I1520" s="22"/>
      <c r="J1520" s="22"/>
      <c r="K1520" s="22"/>
      <c r="L1520" s="22"/>
      <c r="M1520" s="14"/>
      <c r="N1520" s="14"/>
      <c r="O1520" s="14">
        <v>13857476</v>
      </c>
      <c r="P1520" s="14"/>
      <c r="Q1520" s="14"/>
      <c r="R1520" s="14"/>
      <c r="S1520" s="14"/>
      <c r="T1520" s="14"/>
      <c r="U1520" s="14"/>
      <c r="V1520" s="14"/>
      <c r="W1520" s="14"/>
      <c r="X1520" s="12" t="s">
        <v>1245</v>
      </c>
      <c r="Y1520" s="13" t="s">
        <v>74</v>
      </c>
    </row>
    <row r="1521">
      <c r="A1521" s="19" t="s">
        <v>716</v>
      </c>
      <c r="B1521" s="20" t="s">
        <v>313</v>
      </c>
      <c r="C1521" s="21" t="s">
        <v>1610</v>
      </c>
      <c r="D1521" s="22">
        <f t="shared" si="191"/>
        <v>10609919.800000001</v>
      </c>
      <c r="E1521" s="22"/>
      <c r="F1521" s="22"/>
      <c r="G1521" s="22"/>
      <c r="H1521" s="22"/>
      <c r="I1521" s="22"/>
      <c r="J1521" s="22"/>
      <c r="K1521" s="22"/>
      <c r="L1521" s="22"/>
      <c r="M1521" s="14"/>
      <c r="N1521" s="14"/>
      <c r="O1521" s="14">
        <v>10609919.800000001</v>
      </c>
      <c r="P1521" s="14"/>
      <c r="Q1521" s="14"/>
      <c r="R1521" s="14"/>
      <c r="S1521" s="14"/>
      <c r="T1521" s="14"/>
      <c r="U1521" s="14"/>
      <c r="V1521" s="14"/>
      <c r="W1521" s="14"/>
      <c r="X1521" s="12" t="s">
        <v>1245</v>
      </c>
      <c r="Y1521" s="13" t="s">
        <v>74</v>
      </c>
    </row>
    <row r="1522">
      <c r="A1522" s="19" t="s">
        <v>718</v>
      </c>
      <c r="B1522" s="20" t="s">
        <v>313</v>
      </c>
      <c r="C1522" s="21" t="s">
        <v>1611</v>
      </c>
      <c r="D1522" s="22">
        <f t="shared" si="191"/>
        <v>7498941.4000000004</v>
      </c>
      <c r="E1522" s="22"/>
      <c r="F1522" s="22"/>
      <c r="G1522" s="22"/>
      <c r="H1522" s="22"/>
      <c r="I1522" s="22"/>
      <c r="J1522" s="22"/>
      <c r="K1522" s="22"/>
      <c r="L1522" s="22"/>
      <c r="M1522" s="14"/>
      <c r="N1522" s="14"/>
      <c r="O1522" s="14">
        <v>7498941.4000000004</v>
      </c>
      <c r="P1522" s="14"/>
      <c r="Q1522" s="14"/>
      <c r="R1522" s="14"/>
      <c r="S1522" s="14"/>
      <c r="T1522" s="14"/>
      <c r="U1522" s="14"/>
      <c r="V1522" s="14"/>
      <c r="W1522" s="14"/>
      <c r="X1522" s="12" t="s">
        <v>1245</v>
      </c>
      <c r="Y1522" s="13" t="s">
        <v>74</v>
      </c>
    </row>
    <row r="1523">
      <c r="A1523" s="19" t="s">
        <v>720</v>
      </c>
      <c r="B1523" s="20" t="s">
        <v>313</v>
      </c>
      <c r="C1523" s="21" t="s">
        <v>1612</v>
      </c>
      <c r="D1523" s="22">
        <f t="shared" si="191"/>
        <v>7274640</v>
      </c>
      <c r="E1523" s="22"/>
      <c r="F1523" s="22"/>
      <c r="G1523" s="22"/>
      <c r="H1523" s="22"/>
      <c r="I1523" s="22"/>
      <c r="J1523" s="22"/>
      <c r="K1523" s="22"/>
      <c r="L1523" s="22"/>
      <c r="M1523" s="14"/>
      <c r="N1523" s="14"/>
      <c r="O1523" s="14">
        <v>7274640</v>
      </c>
      <c r="P1523" s="14"/>
      <c r="Q1523" s="14"/>
      <c r="R1523" s="14"/>
      <c r="S1523" s="14"/>
      <c r="T1523" s="14"/>
      <c r="U1523" s="14"/>
      <c r="V1523" s="14"/>
      <c r="W1523" s="14"/>
      <c r="X1523" s="12" t="s">
        <v>1245</v>
      </c>
      <c r="Y1523" s="13" t="s">
        <v>74</v>
      </c>
    </row>
    <row r="1524">
      <c r="A1524" s="19" t="s">
        <v>722</v>
      </c>
      <c r="B1524" s="20" t="s">
        <v>313</v>
      </c>
      <c r="C1524" s="21" t="s">
        <v>1613</v>
      </c>
      <c r="D1524" s="22">
        <f t="shared" si="191"/>
        <v>9874254</v>
      </c>
      <c r="E1524" s="22"/>
      <c r="F1524" s="22"/>
      <c r="G1524" s="22"/>
      <c r="H1524" s="22"/>
      <c r="I1524" s="22"/>
      <c r="J1524" s="22"/>
      <c r="K1524" s="22"/>
      <c r="L1524" s="22"/>
      <c r="M1524" s="14"/>
      <c r="N1524" s="14"/>
      <c r="O1524" s="14">
        <v>9874254</v>
      </c>
      <c r="P1524" s="14"/>
      <c r="Q1524" s="14"/>
      <c r="R1524" s="14"/>
      <c r="S1524" s="14"/>
      <c r="T1524" s="14"/>
      <c r="U1524" s="14"/>
      <c r="V1524" s="14"/>
      <c r="W1524" s="14"/>
      <c r="X1524" s="12" t="s">
        <v>1245</v>
      </c>
      <c r="Y1524" s="13" t="s">
        <v>74</v>
      </c>
    </row>
    <row r="1525">
      <c r="A1525" s="19" t="s">
        <v>724</v>
      </c>
      <c r="B1525" s="20" t="s">
        <v>313</v>
      </c>
      <c r="C1525" s="21" t="s">
        <v>1614</v>
      </c>
      <c r="D1525" s="22">
        <f t="shared" si="191"/>
        <v>6060773.5999999996</v>
      </c>
      <c r="E1525" s="22"/>
      <c r="F1525" s="22"/>
      <c r="G1525" s="22"/>
      <c r="H1525" s="22"/>
      <c r="I1525" s="22"/>
      <c r="J1525" s="22"/>
      <c r="K1525" s="22"/>
      <c r="L1525" s="22"/>
      <c r="M1525" s="14"/>
      <c r="N1525" s="14"/>
      <c r="O1525" s="14">
        <v>6060773.5999999996</v>
      </c>
      <c r="P1525" s="14"/>
      <c r="Q1525" s="14"/>
      <c r="R1525" s="14"/>
      <c r="S1525" s="14"/>
      <c r="T1525" s="14"/>
      <c r="U1525" s="14"/>
      <c r="V1525" s="14"/>
      <c r="W1525" s="14"/>
      <c r="X1525" s="12" t="s">
        <v>1245</v>
      </c>
      <c r="Y1525" s="13" t="s">
        <v>74</v>
      </c>
    </row>
    <row r="1526" hidden="1">
      <c r="A1526" s="19" t="s">
        <v>726</v>
      </c>
      <c r="B1526" s="20" t="s">
        <v>313</v>
      </c>
      <c r="C1526" s="21" t="s">
        <v>1615</v>
      </c>
      <c r="D1526" s="22">
        <f t="shared" si="191"/>
        <v>6659767.9699999997</v>
      </c>
      <c r="E1526" s="22">
        <v>416336.73999999999</v>
      </c>
      <c r="F1526" s="22"/>
      <c r="G1526" s="22"/>
      <c r="H1526" s="22">
        <v>212499.23000000001</v>
      </c>
      <c r="I1526" s="22">
        <v>655377.98999999999</v>
      </c>
      <c r="J1526" s="22"/>
      <c r="K1526" s="22"/>
      <c r="L1526" s="22"/>
      <c r="M1526" s="14"/>
      <c r="N1526" s="14">
        <v>5375554.0099999998</v>
      </c>
      <c r="O1526" s="14"/>
      <c r="P1526" s="14"/>
      <c r="Q1526" s="14"/>
      <c r="R1526" s="14"/>
      <c r="S1526" s="14"/>
      <c r="T1526" s="14"/>
      <c r="U1526" s="14"/>
      <c r="V1526" s="14"/>
      <c r="W1526" s="14"/>
      <c r="X1526" s="12" t="s">
        <v>1245</v>
      </c>
      <c r="Y1526" s="13" t="s">
        <v>74</v>
      </c>
    </row>
    <row r="1527" hidden="1">
      <c r="A1527" s="19" t="s">
        <v>728</v>
      </c>
      <c r="B1527" s="20" t="s">
        <v>313</v>
      </c>
      <c r="C1527" s="21" t="s">
        <v>1616</v>
      </c>
      <c r="D1527" s="22">
        <f t="shared" si="191"/>
        <v>1008847.54</v>
      </c>
      <c r="E1527" s="22"/>
      <c r="F1527" s="22"/>
      <c r="G1527" s="22"/>
      <c r="H1527" s="22"/>
      <c r="I1527" s="22"/>
      <c r="J1527" s="22"/>
      <c r="K1527" s="22">
        <v>1008847.54</v>
      </c>
      <c r="L1527" s="22"/>
      <c r="M1527" s="14"/>
      <c r="N1527" s="14"/>
      <c r="O1527" s="14"/>
      <c r="P1527" s="14"/>
      <c r="Q1527" s="14"/>
      <c r="R1527" s="14"/>
      <c r="S1527" s="14"/>
      <c r="T1527" s="14"/>
      <c r="U1527" s="14"/>
      <c r="V1527" s="14"/>
      <c r="W1527" s="14"/>
      <c r="X1527" s="12" t="s">
        <v>1245</v>
      </c>
      <c r="Y1527" s="13" t="s">
        <v>74</v>
      </c>
    </row>
    <row r="1528">
      <c r="A1528" s="19" t="s">
        <v>730</v>
      </c>
      <c r="B1528" s="20" t="s">
        <v>313</v>
      </c>
      <c r="C1528" s="21" t="s">
        <v>1617</v>
      </c>
      <c r="D1528" s="22">
        <f t="shared" si="191"/>
        <v>4646569.4100000001</v>
      </c>
      <c r="E1528" s="22"/>
      <c r="F1528" s="22"/>
      <c r="G1528" s="22"/>
      <c r="H1528" s="22"/>
      <c r="I1528" s="22"/>
      <c r="J1528" s="22"/>
      <c r="K1528" s="22"/>
      <c r="L1528" s="22"/>
      <c r="M1528" s="14"/>
      <c r="N1528" s="14"/>
      <c r="O1528" s="14">
        <v>4646569.4100000001</v>
      </c>
      <c r="P1528" s="14"/>
      <c r="Q1528" s="14"/>
      <c r="R1528" s="14"/>
      <c r="S1528" s="14"/>
      <c r="T1528" s="14"/>
      <c r="U1528" s="14"/>
      <c r="V1528" s="14"/>
      <c r="W1528" s="14"/>
      <c r="X1528" s="12" t="s">
        <v>1245</v>
      </c>
      <c r="Y1528" s="13" t="s">
        <v>74</v>
      </c>
    </row>
    <row r="1529">
      <c r="A1529" s="19" t="s">
        <v>732</v>
      </c>
      <c r="B1529" s="20" t="s">
        <v>313</v>
      </c>
      <c r="C1529" s="21" t="s">
        <v>1618</v>
      </c>
      <c r="D1529" s="22">
        <f t="shared" si="191"/>
        <v>13073302.35</v>
      </c>
      <c r="E1529" s="22">
        <v>490603.01000000001</v>
      </c>
      <c r="F1529" s="22">
        <v>5567431.5300000003</v>
      </c>
      <c r="G1529" s="22"/>
      <c r="H1529" s="22">
        <v>250404.91</v>
      </c>
      <c r="I1529" s="22">
        <v>772284.51000000001</v>
      </c>
      <c r="J1529" s="22">
        <v>427281.01000000001</v>
      </c>
      <c r="K1529" s="22">
        <v>842863.94999999995</v>
      </c>
      <c r="L1529" s="22"/>
      <c r="M1529" s="14"/>
      <c r="N1529" s="14"/>
      <c r="O1529" s="14">
        <v>3862118.48</v>
      </c>
      <c r="P1529" s="14"/>
      <c r="Q1529" s="14"/>
      <c r="R1529" s="14">
        <v>860314.94999999995</v>
      </c>
      <c r="S1529" s="14"/>
      <c r="T1529" s="14"/>
      <c r="U1529" s="14"/>
      <c r="V1529" s="14"/>
      <c r="W1529" s="14"/>
      <c r="X1529" s="12" t="s">
        <v>1245</v>
      </c>
      <c r="Y1529" s="13" t="s">
        <v>74</v>
      </c>
    </row>
    <row r="1530" ht="25.5" hidden="1">
      <c r="A1530" s="19" t="s">
        <v>734</v>
      </c>
      <c r="B1530" s="20" t="s">
        <v>313</v>
      </c>
      <c r="C1530" s="21" t="s">
        <v>1619</v>
      </c>
      <c r="D1530" s="22">
        <f t="shared" si="191"/>
        <v>2954150.0899999999</v>
      </c>
      <c r="E1530" s="22"/>
      <c r="F1530" s="22"/>
      <c r="G1530" s="22"/>
      <c r="H1530" s="22"/>
      <c r="I1530" s="22"/>
      <c r="J1530" s="22"/>
      <c r="K1530" s="22"/>
      <c r="L1530" s="22"/>
      <c r="M1530" s="14"/>
      <c r="N1530" s="14"/>
      <c r="O1530" s="14"/>
      <c r="P1530" s="14"/>
      <c r="Q1530" s="14"/>
      <c r="R1530" s="14">
        <v>2954150.0899999999</v>
      </c>
      <c r="S1530" s="14"/>
      <c r="T1530" s="14"/>
      <c r="U1530" s="14"/>
      <c r="V1530" s="14"/>
      <c r="W1530" s="14"/>
      <c r="X1530" s="12" t="s">
        <v>1245</v>
      </c>
      <c r="Y1530" s="13" t="s">
        <v>71</v>
      </c>
    </row>
    <row r="1531" ht="25.5">
      <c r="A1531" s="19" t="s">
        <v>736</v>
      </c>
      <c r="B1531" s="20" t="s">
        <v>313</v>
      </c>
      <c r="C1531" s="21" t="s">
        <v>1620</v>
      </c>
      <c r="D1531" s="22">
        <f t="shared" si="191"/>
        <v>9330795.5999999996</v>
      </c>
      <c r="E1531" s="22"/>
      <c r="F1531" s="22"/>
      <c r="G1531" s="22"/>
      <c r="H1531" s="22"/>
      <c r="I1531" s="22"/>
      <c r="J1531" s="22"/>
      <c r="K1531" s="22"/>
      <c r="L1531" s="22"/>
      <c r="M1531" s="14"/>
      <c r="N1531" s="14"/>
      <c r="O1531" s="14">
        <v>9330795.5999999996</v>
      </c>
      <c r="P1531" s="14"/>
      <c r="Q1531" s="14"/>
      <c r="R1531" s="14"/>
      <c r="S1531" s="14"/>
      <c r="T1531" s="14"/>
      <c r="U1531" s="14"/>
      <c r="V1531" s="14"/>
      <c r="W1531" s="14"/>
      <c r="X1531" s="12" t="s">
        <v>1245</v>
      </c>
      <c r="Y1531" s="13" t="s">
        <v>74</v>
      </c>
    </row>
    <row r="1532" hidden="1">
      <c r="A1532" s="19" t="s">
        <v>738</v>
      </c>
      <c r="B1532" s="20" t="s">
        <v>313</v>
      </c>
      <c r="C1532" s="21" t="s">
        <v>1621</v>
      </c>
      <c r="D1532" s="22">
        <f t="shared" si="191"/>
        <v>7172419.6600000001</v>
      </c>
      <c r="E1532" s="22">
        <v>542581.26000000001</v>
      </c>
      <c r="F1532" s="22">
        <v>6157287.96</v>
      </c>
      <c r="G1532" s="22"/>
      <c r="H1532" s="22"/>
      <c r="I1532" s="22"/>
      <c r="J1532" s="22">
        <v>472550.44</v>
      </c>
      <c r="K1532" s="22"/>
      <c r="L1532" s="22"/>
      <c r="M1532" s="14"/>
      <c r="N1532" s="14"/>
      <c r="O1532" s="14"/>
      <c r="P1532" s="14"/>
      <c r="Q1532" s="14"/>
      <c r="R1532" s="14"/>
      <c r="S1532" s="14"/>
      <c r="T1532" s="14"/>
      <c r="U1532" s="14"/>
      <c r="V1532" s="14"/>
      <c r="W1532" s="14"/>
      <c r="X1532" s="12" t="s">
        <v>1245</v>
      </c>
      <c r="Y1532" s="13" t="s">
        <v>74</v>
      </c>
    </row>
    <row r="1533" hidden="1">
      <c r="A1533" s="19" t="s">
        <v>740</v>
      </c>
      <c r="B1533" s="20" t="s">
        <v>313</v>
      </c>
      <c r="C1533" s="21" t="s">
        <v>1622</v>
      </c>
      <c r="D1533" s="22">
        <f t="shared" si="191"/>
        <v>10850853.59</v>
      </c>
      <c r="E1533" s="22">
        <v>790332.89000000001</v>
      </c>
      <c r="F1533" s="22">
        <v>8968808.1199999992</v>
      </c>
      <c r="G1533" s="22"/>
      <c r="H1533" s="22">
        <v>403387.73999999999</v>
      </c>
      <c r="I1533" s="22"/>
      <c r="J1533" s="22">
        <v>688324.83999999997</v>
      </c>
      <c r="K1533" s="22"/>
      <c r="L1533" s="22"/>
      <c r="M1533" s="14"/>
      <c r="N1533" s="14"/>
      <c r="O1533" s="14"/>
      <c r="P1533" s="14"/>
      <c r="Q1533" s="14"/>
      <c r="R1533" s="14"/>
      <c r="S1533" s="14"/>
      <c r="T1533" s="14"/>
      <c r="U1533" s="14"/>
      <c r="V1533" s="14"/>
      <c r="W1533" s="14"/>
      <c r="X1533" s="12" t="s">
        <v>1245</v>
      </c>
      <c r="Y1533" s="13" t="s">
        <v>74</v>
      </c>
    </row>
    <row r="1534">
      <c r="A1534" s="19" t="s">
        <v>742</v>
      </c>
      <c r="B1534" s="20" t="s">
        <v>313</v>
      </c>
      <c r="C1534" s="21" t="s">
        <v>1623</v>
      </c>
      <c r="D1534" s="22">
        <f t="shared" si="191"/>
        <v>43099730.479999997</v>
      </c>
      <c r="E1534" s="22">
        <v>4685363.9000000004</v>
      </c>
      <c r="F1534" s="22"/>
      <c r="G1534" s="22"/>
      <c r="H1534" s="22">
        <v>1598676.6699999999</v>
      </c>
      <c r="I1534" s="22">
        <v>5399599.6299999999</v>
      </c>
      <c r="J1534" s="22"/>
      <c r="K1534" s="22">
        <v>2817405.9199999999</v>
      </c>
      <c r="L1534" s="22"/>
      <c r="M1534" s="14"/>
      <c r="N1534" s="14">
        <v>9664170.5899999999</v>
      </c>
      <c r="O1534" s="14">
        <v>16665344.4</v>
      </c>
      <c r="P1534" s="14"/>
      <c r="Q1534" s="14"/>
      <c r="R1534" s="14">
        <v>2269169.3700000001</v>
      </c>
      <c r="S1534" s="14"/>
      <c r="T1534" s="14"/>
      <c r="U1534" s="14"/>
      <c r="V1534" s="14"/>
      <c r="W1534" s="14"/>
      <c r="X1534" s="12" t="s">
        <v>1245</v>
      </c>
      <c r="Y1534" s="13" t="s">
        <v>74</v>
      </c>
    </row>
    <row r="1535" hidden="1">
      <c r="A1535" s="19" t="s">
        <v>744</v>
      </c>
      <c r="B1535" s="20" t="s">
        <v>313</v>
      </c>
      <c r="C1535" s="21" t="s">
        <v>1624</v>
      </c>
      <c r="D1535" s="22">
        <f t="shared" si="191"/>
        <v>8724941.3300000001</v>
      </c>
      <c r="E1535" s="22"/>
      <c r="F1535" s="22"/>
      <c r="G1535" s="22"/>
      <c r="H1535" s="22"/>
      <c r="I1535" s="22"/>
      <c r="J1535" s="22"/>
      <c r="K1535" s="22"/>
      <c r="L1535" s="22"/>
      <c r="M1535" s="14"/>
      <c r="N1535" s="14">
        <v>8724941.3300000001</v>
      </c>
      <c r="O1535" s="14"/>
      <c r="P1535" s="14"/>
      <c r="Q1535" s="14"/>
      <c r="R1535" s="14"/>
      <c r="S1535" s="14"/>
      <c r="T1535" s="14"/>
      <c r="U1535" s="14"/>
      <c r="V1535" s="14"/>
      <c r="W1535" s="14"/>
      <c r="X1535" s="12" t="s">
        <v>1245</v>
      </c>
      <c r="Y1535" s="13" t="s">
        <v>74</v>
      </c>
    </row>
    <row r="1536" hidden="1">
      <c r="A1536" s="19" t="s">
        <v>746</v>
      </c>
      <c r="B1536" s="20" t="s">
        <v>313</v>
      </c>
      <c r="C1536" s="21" t="s">
        <v>1625</v>
      </c>
      <c r="D1536" s="22">
        <f t="shared" si="191"/>
        <v>13681693.76</v>
      </c>
      <c r="E1536" s="22"/>
      <c r="F1536" s="22"/>
      <c r="G1536" s="22"/>
      <c r="H1536" s="22"/>
      <c r="I1536" s="22"/>
      <c r="J1536" s="22"/>
      <c r="K1536" s="22"/>
      <c r="L1536" s="22"/>
      <c r="M1536" s="14"/>
      <c r="N1536" s="14">
        <v>13681693.76</v>
      </c>
      <c r="O1536" s="14"/>
      <c r="P1536" s="14"/>
      <c r="Q1536" s="14"/>
      <c r="R1536" s="14"/>
      <c r="S1536" s="14"/>
      <c r="T1536" s="14"/>
      <c r="U1536" s="14"/>
      <c r="V1536" s="14"/>
      <c r="W1536" s="14"/>
      <c r="X1536" s="12" t="s">
        <v>1245</v>
      </c>
      <c r="Y1536" s="13" t="s">
        <v>74</v>
      </c>
    </row>
    <row r="1537" hidden="1">
      <c r="A1537" s="19" t="s">
        <v>748</v>
      </c>
      <c r="B1537" s="20" t="s">
        <v>313</v>
      </c>
      <c r="C1537" s="21" t="s">
        <v>1626</v>
      </c>
      <c r="D1537" s="22">
        <f t="shared" si="191"/>
        <v>11939732.220000001</v>
      </c>
      <c r="E1537" s="22"/>
      <c r="F1537" s="22"/>
      <c r="G1537" s="22"/>
      <c r="H1537" s="22"/>
      <c r="I1537" s="22"/>
      <c r="J1537" s="22"/>
      <c r="K1537" s="22"/>
      <c r="L1537" s="22"/>
      <c r="M1537" s="14"/>
      <c r="N1537" s="14">
        <v>11939732.220000001</v>
      </c>
      <c r="O1537" s="14"/>
      <c r="P1537" s="14"/>
      <c r="Q1537" s="14"/>
      <c r="R1537" s="14"/>
      <c r="S1537" s="14"/>
      <c r="T1537" s="14"/>
      <c r="U1537" s="14"/>
      <c r="V1537" s="14"/>
      <c r="W1537" s="14"/>
      <c r="X1537" s="12" t="s">
        <v>1245</v>
      </c>
      <c r="Y1537" s="13" t="s">
        <v>74</v>
      </c>
    </row>
    <row r="1538">
      <c r="A1538" s="19" t="s">
        <v>750</v>
      </c>
      <c r="B1538" s="20" t="s">
        <v>313</v>
      </c>
      <c r="C1538" s="21" t="s">
        <v>1627</v>
      </c>
      <c r="D1538" s="22">
        <f t="shared" si="191"/>
        <v>41380806.920000002</v>
      </c>
      <c r="E1538" s="22"/>
      <c r="F1538" s="22">
        <v>14012240.17</v>
      </c>
      <c r="G1538" s="22"/>
      <c r="H1538" s="22">
        <v>630224.85999999999</v>
      </c>
      <c r="I1538" s="22"/>
      <c r="J1538" s="22">
        <v>1075390.71</v>
      </c>
      <c r="K1538" s="22"/>
      <c r="L1538" s="22"/>
      <c r="M1538" s="14"/>
      <c r="N1538" s="14">
        <v>15942682.26</v>
      </c>
      <c r="O1538" s="14">
        <v>9720268.9199999999</v>
      </c>
      <c r="P1538" s="14"/>
      <c r="Q1538" s="14"/>
      <c r="R1538" s="14"/>
      <c r="S1538" s="14"/>
      <c r="T1538" s="14"/>
      <c r="U1538" s="14"/>
      <c r="V1538" s="14"/>
      <c r="W1538" s="14"/>
      <c r="X1538" s="12" t="s">
        <v>1245</v>
      </c>
      <c r="Y1538" s="13" t="s">
        <v>74</v>
      </c>
    </row>
    <row r="1539" hidden="1">
      <c r="A1539" s="19" t="s">
        <v>1628</v>
      </c>
      <c r="B1539" s="20" t="s">
        <v>313</v>
      </c>
      <c r="C1539" s="21" t="s">
        <v>1629</v>
      </c>
      <c r="D1539" s="22">
        <f t="shared" si="191"/>
        <v>153016786.69</v>
      </c>
      <c r="E1539" s="22"/>
      <c r="F1539" s="22"/>
      <c r="G1539" s="22"/>
      <c r="H1539" s="22"/>
      <c r="I1539" s="22"/>
      <c r="J1539" s="22">
        <v>4222619.1900000004</v>
      </c>
      <c r="K1539" s="22"/>
      <c r="L1539" s="22"/>
      <c r="M1539" s="14"/>
      <c r="N1539" s="14"/>
      <c r="O1539" s="14"/>
      <c r="P1539" s="14">
        <v>148794167.5</v>
      </c>
      <c r="Q1539" s="14"/>
      <c r="R1539" s="14"/>
      <c r="S1539" s="14"/>
      <c r="T1539" s="14"/>
      <c r="U1539" s="14"/>
      <c r="V1539" s="14"/>
      <c r="W1539" s="14"/>
      <c r="X1539" s="12" t="s">
        <v>1245</v>
      </c>
      <c r="Y1539" s="13" t="s">
        <v>74</v>
      </c>
    </row>
    <row r="1540" hidden="1">
      <c r="A1540" s="19" t="s">
        <v>1630</v>
      </c>
      <c r="B1540" s="20" t="s">
        <v>313</v>
      </c>
      <c r="C1540" s="21" t="s">
        <v>1631</v>
      </c>
      <c r="D1540" s="22">
        <f t="shared" si="191"/>
        <v>4409459.3899999997</v>
      </c>
      <c r="E1540" s="22">
        <v>4409459.3899999997</v>
      </c>
      <c r="F1540" s="22"/>
      <c r="G1540" s="22"/>
      <c r="H1540" s="22"/>
      <c r="I1540" s="22"/>
      <c r="J1540" s="22"/>
      <c r="K1540" s="22"/>
      <c r="L1540" s="22"/>
      <c r="M1540" s="14"/>
      <c r="N1540" s="14"/>
      <c r="O1540" s="14"/>
      <c r="P1540" s="14"/>
      <c r="Q1540" s="14"/>
      <c r="R1540" s="14"/>
      <c r="S1540" s="14"/>
      <c r="T1540" s="14"/>
      <c r="U1540" s="14"/>
      <c r="V1540" s="14"/>
      <c r="W1540" s="14"/>
      <c r="X1540" s="12" t="s">
        <v>1245</v>
      </c>
      <c r="Y1540" s="13" t="s">
        <v>71</v>
      </c>
    </row>
    <row r="1541" hidden="1">
      <c r="A1541" s="19" t="s">
        <v>1632</v>
      </c>
      <c r="B1541" s="20" t="s">
        <v>313</v>
      </c>
      <c r="C1541" s="21" t="s">
        <v>1633</v>
      </c>
      <c r="D1541" s="22">
        <f t="shared" si="191"/>
        <v>1389019.22</v>
      </c>
      <c r="E1541" s="22"/>
      <c r="F1541" s="22"/>
      <c r="G1541" s="22"/>
      <c r="H1541" s="22"/>
      <c r="I1541" s="22"/>
      <c r="J1541" s="22"/>
      <c r="K1541" s="22"/>
      <c r="L1541" s="22"/>
      <c r="M1541" s="14"/>
      <c r="N1541" s="14"/>
      <c r="O1541" s="14"/>
      <c r="P1541" s="14"/>
      <c r="Q1541" s="14"/>
      <c r="R1541" s="14">
        <v>1389019.22</v>
      </c>
      <c r="S1541" s="14"/>
      <c r="T1541" s="14"/>
      <c r="U1541" s="14"/>
      <c r="V1541" s="14"/>
      <c r="W1541" s="14"/>
      <c r="X1541" s="12" t="s">
        <v>1245</v>
      </c>
      <c r="Y1541" s="13" t="s">
        <v>74</v>
      </c>
    </row>
    <row r="1542">
      <c r="A1542" s="19" t="s">
        <v>1634</v>
      </c>
      <c r="B1542" s="20" t="s">
        <v>313</v>
      </c>
      <c r="C1542" s="21" t="s">
        <v>1635</v>
      </c>
      <c r="D1542" s="22">
        <f t="shared" si="191"/>
        <v>15092495.039999999</v>
      </c>
      <c r="E1542" s="22"/>
      <c r="F1542" s="22"/>
      <c r="G1542" s="22"/>
      <c r="H1542" s="22"/>
      <c r="I1542" s="22"/>
      <c r="J1542" s="22"/>
      <c r="K1542" s="22"/>
      <c r="L1542" s="22"/>
      <c r="M1542" s="14"/>
      <c r="N1542" s="14">
        <v>7241660.1600000001</v>
      </c>
      <c r="O1542" s="14">
        <v>7850834.8799999999</v>
      </c>
      <c r="P1542" s="14"/>
      <c r="Q1542" s="14"/>
      <c r="R1542" s="14"/>
      <c r="S1542" s="14"/>
      <c r="T1542" s="14"/>
      <c r="U1542" s="14"/>
      <c r="V1542" s="14"/>
      <c r="W1542" s="14"/>
      <c r="X1542" s="12" t="s">
        <v>1245</v>
      </c>
      <c r="Y1542" s="13" t="s">
        <v>74</v>
      </c>
    </row>
    <row r="1543" hidden="1">
      <c r="A1543" s="19" t="s">
        <v>1636</v>
      </c>
      <c r="B1543" s="20" t="s">
        <v>313</v>
      </c>
      <c r="C1543" s="21" t="s">
        <v>1637</v>
      </c>
      <c r="D1543" s="22">
        <f t="shared" si="191"/>
        <v>3199166.3700000001</v>
      </c>
      <c r="E1543" s="22"/>
      <c r="F1543" s="22"/>
      <c r="G1543" s="22"/>
      <c r="H1543" s="22">
        <v>3199166.3700000001</v>
      </c>
      <c r="I1543" s="22"/>
      <c r="J1543" s="22"/>
      <c r="K1543" s="22"/>
      <c r="L1543" s="22"/>
      <c r="M1543" s="14"/>
      <c r="N1543" s="14"/>
      <c r="O1543" s="14"/>
      <c r="P1543" s="14"/>
      <c r="Q1543" s="14"/>
      <c r="R1543" s="14"/>
      <c r="S1543" s="14"/>
      <c r="T1543" s="14"/>
      <c r="U1543" s="14"/>
      <c r="V1543" s="14"/>
      <c r="W1543" s="14"/>
      <c r="X1543" s="12" t="s">
        <v>1245</v>
      </c>
      <c r="Y1543" s="13" t="s">
        <v>71</v>
      </c>
    </row>
    <row r="1544">
      <c r="A1544" s="19" t="s">
        <v>1638</v>
      </c>
      <c r="B1544" s="20" t="s">
        <v>313</v>
      </c>
      <c r="C1544" s="21" t="s">
        <v>1639</v>
      </c>
      <c r="D1544" s="22">
        <f t="shared" si="191"/>
        <v>6012453.3700000001</v>
      </c>
      <c r="E1544" s="22"/>
      <c r="F1544" s="22"/>
      <c r="G1544" s="22"/>
      <c r="H1544" s="22"/>
      <c r="I1544" s="22"/>
      <c r="J1544" s="22"/>
      <c r="K1544" s="22"/>
      <c r="L1544" s="22"/>
      <c r="M1544" s="14"/>
      <c r="N1544" s="14"/>
      <c r="O1544" s="14">
        <v>6012453.3700000001</v>
      </c>
      <c r="P1544" s="14"/>
      <c r="Q1544" s="14"/>
      <c r="R1544" s="14"/>
      <c r="S1544" s="14"/>
      <c r="T1544" s="14"/>
      <c r="U1544" s="14"/>
      <c r="V1544" s="14"/>
      <c r="W1544" s="14"/>
      <c r="X1544" s="12" t="s">
        <v>1245</v>
      </c>
      <c r="Y1544" s="13" t="s">
        <v>74</v>
      </c>
    </row>
    <row r="1545" ht="25.5">
      <c r="A1545" s="19" t="s">
        <v>1640</v>
      </c>
      <c r="B1545" s="20" t="s">
        <v>313</v>
      </c>
      <c r="C1545" s="21" t="s">
        <v>1641</v>
      </c>
      <c r="D1545" s="22">
        <f t="shared" si="191"/>
        <v>12583344.199999999</v>
      </c>
      <c r="E1545" s="22"/>
      <c r="F1545" s="22"/>
      <c r="G1545" s="22"/>
      <c r="H1545" s="22"/>
      <c r="I1545" s="22"/>
      <c r="J1545" s="22"/>
      <c r="K1545" s="22"/>
      <c r="L1545" s="22"/>
      <c r="M1545" s="14"/>
      <c r="N1545" s="14"/>
      <c r="O1545" s="14">
        <v>12583344.199999999</v>
      </c>
      <c r="P1545" s="14"/>
      <c r="Q1545" s="14"/>
      <c r="R1545" s="14"/>
      <c r="S1545" s="14"/>
      <c r="T1545" s="14"/>
      <c r="U1545" s="14"/>
      <c r="V1545" s="14"/>
      <c r="W1545" s="14"/>
      <c r="X1545" s="12" t="s">
        <v>1245</v>
      </c>
      <c r="Y1545" s="13" t="s">
        <v>74</v>
      </c>
    </row>
    <row r="1546" ht="25.5" hidden="1">
      <c r="A1546" s="19" t="s">
        <v>1642</v>
      </c>
      <c r="B1546" s="20" t="s">
        <v>313</v>
      </c>
      <c r="C1546" s="21" t="s">
        <v>1643</v>
      </c>
      <c r="D1546" s="22">
        <f t="shared" si="191"/>
        <v>6313119.9199999999</v>
      </c>
      <c r="E1546" s="22">
        <v>1090817.27</v>
      </c>
      <c r="F1546" s="22">
        <v>5222302.6500000004</v>
      </c>
      <c r="G1546" s="22"/>
      <c r="H1546" s="22"/>
      <c r="I1546" s="22"/>
      <c r="J1546" s="22"/>
      <c r="K1546" s="22"/>
      <c r="L1546" s="22"/>
      <c r="M1546" s="14"/>
      <c r="N1546" s="14"/>
      <c r="O1546" s="14"/>
      <c r="P1546" s="14"/>
      <c r="Q1546" s="14"/>
      <c r="R1546" s="14"/>
      <c r="S1546" s="14"/>
      <c r="T1546" s="14"/>
      <c r="U1546" s="14"/>
      <c r="V1546" s="14"/>
      <c r="W1546" s="14"/>
      <c r="X1546" s="12" t="s">
        <v>1245</v>
      </c>
      <c r="Y1546" s="13" t="s">
        <v>74</v>
      </c>
    </row>
    <row r="1547" ht="25.5" hidden="1">
      <c r="A1547" s="19" t="s">
        <v>1644</v>
      </c>
      <c r="B1547" s="20" t="s">
        <v>313</v>
      </c>
      <c r="C1547" s="21" t="s">
        <v>1645</v>
      </c>
      <c r="D1547" s="22">
        <f t="shared" si="191"/>
        <v>5460446.75</v>
      </c>
      <c r="E1547" s="22"/>
      <c r="F1547" s="22"/>
      <c r="G1547" s="22"/>
      <c r="H1547" s="22"/>
      <c r="I1547" s="22"/>
      <c r="J1547" s="22"/>
      <c r="K1547" s="22"/>
      <c r="L1547" s="22"/>
      <c r="M1547" s="14"/>
      <c r="N1547" s="14"/>
      <c r="O1547" s="14"/>
      <c r="P1547" s="14"/>
      <c r="Q1547" s="14"/>
      <c r="R1547" s="14">
        <v>5460446.75</v>
      </c>
      <c r="S1547" s="14"/>
      <c r="T1547" s="14"/>
      <c r="U1547" s="14"/>
      <c r="V1547" s="14"/>
      <c r="W1547" s="14"/>
      <c r="X1547" s="12" t="s">
        <v>1245</v>
      </c>
      <c r="Y1547" s="13" t="s">
        <v>74</v>
      </c>
    </row>
    <row r="1548" ht="25.5">
      <c r="A1548" s="19" t="s">
        <v>1646</v>
      </c>
      <c r="B1548" s="20" t="s">
        <v>313</v>
      </c>
      <c r="C1548" s="21" t="s">
        <v>1647</v>
      </c>
      <c r="D1548" s="22">
        <f t="shared" si="191"/>
        <v>20350448.800000001</v>
      </c>
      <c r="E1548" s="22"/>
      <c r="F1548" s="22"/>
      <c r="G1548" s="22"/>
      <c r="H1548" s="22"/>
      <c r="I1548" s="22"/>
      <c r="J1548" s="22"/>
      <c r="K1548" s="22"/>
      <c r="L1548" s="22"/>
      <c r="M1548" s="14"/>
      <c r="N1548" s="14"/>
      <c r="O1548" s="14">
        <v>20350448.800000001</v>
      </c>
      <c r="P1548" s="14"/>
      <c r="Q1548" s="14"/>
      <c r="R1548" s="14"/>
      <c r="S1548" s="14"/>
      <c r="T1548" s="14"/>
      <c r="U1548" s="14"/>
      <c r="V1548" s="14"/>
      <c r="W1548" s="14"/>
      <c r="X1548" s="12" t="s">
        <v>1245</v>
      </c>
      <c r="Y1548" s="13" t="s">
        <v>71</v>
      </c>
    </row>
    <row r="1549" hidden="1">
      <c r="A1549" s="19" t="s">
        <v>1648</v>
      </c>
      <c r="B1549" s="20" t="s">
        <v>313</v>
      </c>
      <c r="C1549" s="21" t="s">
        <v>1649</v>
      </c>
      <c r="D1549" s="22">
        <f t="shared" si="191"/>
        <v>10188313.300000001</v>
      </c>
      <c r="E1549" s="22"/>
      <c r="F1549" s="22"/>
      <c r="G1549" s="22"/>
      <c r="H1549" s="22"/>
      <c r="I1549" s="22"/>
      <c r="J1549" s="22"/>
      <c r="K1549" s="22"/>
      <c r="L1549" s="22"/>
      <c r="M1549" s="14"/>
      <c r="N1549" s="14">
        <v>10188313.300000001</v>
      </c>
      <c r="O1549" s="14"/>
      <c r="P1549" s="14"/>
      <c r="Q1549" s="14"/>
      <c r="R1549" s="14"/>
      <c r="S1549" s="14"/>
      <c r="T1549" s="14"/>
      <c r="U1549" s="14"/>
      <c r="V1549" s="14"/>
      <c r="W1549" s="14"/>
      <c r="X1549" s="12" t="s">
        <v>1245</v>
      </c>
      <c r="Y1549" s="13" t="s">
        <v>74</v>
      </c>
    </row>
    <row r="1550" hidden="1">
      <c r="A1550" s="19" t="s">
        <v>1650</v>
      </c>
      <c r="B1550" s="20" t="s">
        <v>313</v>
      </c>
      <c r="C1550" s="21" t="s">
        <v>1651</v>
      </c>
      <c r="D1550" s="22">
        <f t="shared" si="191"/>
        <v>985342.16000000003</v>
      </c>
      <c r="E1550" s="22"/>
      <c r="F1550" s="22"/>
      <c r="G1550" s="22"/>
      <c r="H1550" s="22"/>
      <c r="I1550" s="22"/>
      <c r="J1550" s="22"/>
      <c r="K1550" s="22"/>
      <c r="L1550" s="22"/>
      <c r="M1550" s="14"/>
      <c r="N1550" s="14"/>
      <c r="O1550" s="14"/>
      <c r="P1550" s="14"/>
      <c r="Q1550" s="14"/>
      <c r="R1550" s="14">
        <v>985342.16000000003</v>
      </c>
      <c r="S1550" s="14"/>
      <c r="T1550" s="14"/>
      <c r="U1550" s="14"/>
      <c r="V1550" s="14"/>
      <c r="W1550" s="14"/>
      <c r="X1550" s="12" t="s">
        <v>1245</v>
      </c>
      <c r="Y1550" s="13" t="s">
        <v>74</v>
      </c>
    </row>
    <row r="1551" s="29" customFormat="1">
      <c r="A1551" s="19" t="s">
        <v>1652</v>
      </c>
      <c r="B1551" s="30" t="s">
        <v>313</v>
      </c>
      <c r="C1551" s="25" t="s">
        <v>330</v>
      </c>
      <c r="D1551" s="22">
        <f t="shared" si="191"/>
        <v>13903120.800000001</v>
      </c>
      <c r="E1551" s="31"/>
      <c r="F1551" s="31"/>
      <c r="G1551" s="31"/>
      <c r="H1551" s="31"/>
      <c r="I1551" s="31"/>
      <c r="J1551" s="31"/>
      <c r="K1551" s="31"/>
      <c r="L1551" s="31"/>
      <c r="M1551" s="28"/>
      <c r="N1551" s="28"/>
      <c r="O1551" s="28">
        <v>13903120.800000001</v>
      </c>
      <c r="P1551" s="28"/>
      <c r="Q1551" s="28"/>
      <c r="R1551" s="28"/>
      <c r="S1551" s="28"/>
      <c r="T1551" s="28"/>
      <c r="U1551" s="28"/>
      <c r="V1551" s="28"/>
      <c r="W1551" s="28"/>
      <c r="X1551" s="32" t="s">
        <v>1245</v>
      </c>
      <c r="Y1551" s="16" t="s">
        <v>74</v>
      </c>
    </row>
    <row r="1552" hidden="1">
      <c r="A1552" s="19" t="s">
        <v>1653</v>
      </c>
      <c r="B1552" s="20" t="s">
        <v>313</v>
      </c>
      <c r="C1552" s="21" t="s">
        <v>1654</v>
      </c>
      <c r="D1552" s="22">
        <f t="shared" ref="D1552:D1567" si="192">SUM(E1552:W1552)</f>
        <v>2680845.4399999999</v>
      </c>
      <c r="E1552" s="22">
        <v>2680845.4399999999</v>
      </c>
      <c r="F1552" s="22"/>
      <c r="G1552" s="22"/>
      <c r="H1552" s="22"/>
      <c r="I1552" s="22"/>
      <c r="J1552" s="22"/>
      <c r="K1552" s="22"/>
      <c r="L1552" s="22"/>
      <c r="M1552" s="14"/>
      <c r="N1552" s="14"/>
      <c r="O1552" s="14"/>
      <c r="P1552" s="14"/>
      <c r="Q1552" s="14"/>
      <c r="R1552" s="14"/>
      <c r="S1552" s="14"/>
      <c r="T1552" s="14"/>
      <c r="U1552" s="14"/>
      <c r="V1552" s="14"/>
      <c r="W1552" s="14"/>
      <c r="X1552" s="12" t="s">
        <v>1245</v>
      </c>
      <c r="Y1552" s="13" t="s">
        <v>74</v>
      </c>
    </row>
    <row r="1553">
      <c r="A1553" s="19" t="s">
        <v>1655</v>
      </c>
      <c r="B1553" s="20" t="s">
        <v>313</v>
      </c>
      <c r="C1553" s="21" t="s">
        <v>1656</v>
      </c>
      <c r="D1553" s="22">
        <f t="shared" si="192"/>
        <v>13411859.41</v>
      </c>
      <c r="E1553" s="22"/>
      <c r="F1553" s="22">
        <v>6863318.0499999998</v>
      </c>
      <c r="G1553" s="22"/>
      <c r="H1553" s="22">
        <v>308689.65999999997</v>
      </c>
      <c r="I1553" s="22">
        <v>952043</v>
      </c>
      <c r="J1553" s="22">
        <v>526735.79000000004</v>
      </c>
      <c r="K1553" s="22"/>
      <c r="L1553" s="22"/>
      <c r="M1553" s="14"/>
      <c r="N1553" s="14"/>
      <c r="O1553" s="14">
        <v>4761072.9100000001</v>
      </c>
      <c r="P1553" s="14"/>
      <c r="Q1553" s="14"/>
      <c r="R1553" s="14"/>
      <c r="S1553" s="14"/>
      <c r="T1553" s="14"/>
      <c r="U1553" s="14"/>
      <c r="V1553" s="14"/>
      <c r="W1553" s="14"/>
      <c r="X1553" s="12" t="s">
        <v>1245</v>
      </c>
      <c r="Y1553" s="13" t="s">
        <v>74</v>
      </c>
    </row>
    <row r="1554" hidden="1">
      <c r="A1554" s="19" t="s">
        <v>1657</v>
      </c>
      <c r="B1554" s="20" t="s">
        <v>313</v>
      </c>
      <c r="C1554" s="21" t="s">
        <v>1658</v>
      </c>
      <c r="D1554" s="22">
        <f t="shared" si="192"/>
        <v>5141205.5899999999</v>
      </c>
      <c r="E1554" s="22"/>
      <c r="F1554" s="22">
        <v>5141205.5899999999</v>
      </c>
      <c r="G1554" s="22"/>
      <c r="H1554" s="22"/>
      <c r="I1554" s="22"/>
      <c r="J1554" s="22"/>
      <c r="K1554" s="22"/>
      <c r="L1554" s="22"/>
      <c r="M1554" s="14"/>
      <c r="N1554" s="14"/>
      <c r="O1554" s="14"/>
      <c r="P1554" s="14"/>
      <c r="Q1554" s="14"/>
      <c r="R1554" s="14"/>
      <c r="S1554" s="14"/>
      <c r="T1554" s="14"/>
      <c r="U1554" s="14"/>
      <c r="V1554" s="14"/>
      <c r="W1554" s="14"/>
      <c r="X1554" s="12" t="s">
        <v>1245</v>
      </c>
      <c r="Y1554" s="13" t="s">
        <v>74</v>
      </c>
    </row>
    <row r="1555" hidden="1">
      <c r="A1555" s="19" t="s">
        <v>1659</v>
      </c>
      <c r="B1555" s="20" t="s">
        <v>313</v>
      </c>
      <c r="C1555" s="21" t="s">
        <v>1660</v>
      </c>
      <c r="D1555" s="22">
        <f t="shared" si="192"/>
        <v>28751573.75</v>
      </c>
      <c r="E1555" s="22"/>
      <c r="F1555" s="22"/>
      <c r="G1555" s="22"/>
      <c r="H1555" s="22">
        <v>6567970.21</v>
      </c>
      <c r="I1555" s="22">
        <v>22183603.539999999</v>
      </c>
      <c r="J1555" s="22"/>
      <c r="K1555" s="22"/>
      <c r="L1555" s="22"/>
      <c r="M1555" s="14"/>
      <c r="N1555" s="14"/>
      <c r="O1555" s="14"/>
      <c r="P1555" s="14"/>
      <c r="Q1555" s="14"/>
      <c r="R1555" s="14"/>
      <c r="S1555" s="14"/>
      <c r="T1555" s="14"/>
      <c r="U1555" s="14"/>
      <c r="V1555" s="14"/>
      <c r="W1555" s="14"/>
      <c r="X1555" s="12" t="s">
        <v>1245</v>
      </c>
      <c r="Y1555" s="13" t="s">
        <v>71</v>
      </c>
    </row>
    <row r="1556">
      <c r="A1556" s="19" t="s">
        <v>1661</v>
      </c>
      <c r="B1556" s="20" t="s">
        <v>313</v>
      </c>
      <c r="C1556" s="21" t="s">
        <v>1662</v>
      </c>
      <c r="D1556" s="22">
        <f t="shared" si="192"/>
        <v>17023370.800000001</v>
      </c>
      <c r="E1556" s="22"/>
      <c r="F1556" s="22"/>
      <c r="G1556" s="22"/>
      <c r="H1556" s="22"/>
      <c r="I1556" s="22"/>
      <c r="J1556" s="22"/>
      <c r="K1556" s="22"/>
      <c r="L1556" s="22"/>
      <c r="M1556" s="14"/>
      <c r="N1556" s="14"/>
      <c r="O1556" s="14">
        <v>17023370.800000001</v>
      </c>
      <c r="P1556" s="14"/>
      <c r="Q1556" s="14"/>
      <c r="R1556" s="14"/>
      <c r="S1556" s="14"/>
      <c r="T1556" s="14"/>
      <c r="U1556" s="14"/>
      <c r="V1556" s="14"/>
      <c r="W1556" s="14"/>
      <c r="X1556" s="12" t="s">
        <v>1245</v>
      </c>
      <c r="Y1556" s="13" t="s">
        <v>74</v>
      </c>
    </row>
    <row r="1557" hidden="1">
      <c r="A1557" s="19" t="s">
        <v>1663</v>
      </c>
      <c r="B1557" s="20" t="s">
        <v>313</v>
      </c>
      <c r="C1557" s="21" t="s">
        <v>1130</v>
      </c>
      <c r="D1557" s="22">
        <f t="shared" si="192"/>
        <v>7573936.6600000001</v>
      </c>
      <c r="E1557" s="22"/>
      <c r="F1557" s="22">
        <v>7573936.6600000001</v>
      </c>
      <c r="G1557" s="22"/>
      <c r="H1557" s="22"/>
      <c r="I1557" s="22"/>
      <c r="J1557" s="22"/>
      <c r="K1557" s="22"/>
      <c r="L1557" s="22"/>
      <c r="M1557" s="14"/>
      <c r="N1557" s="14"/>
      <c r="O1557" s="14"/>
      <c r="P1557" s="14"/>
      <c r="Q1557" s="14"/>
      <c r="R1557" s="14"/>
      <c r="S1557" s="14"/>
      <c r="T1557" s="14"/>
      <c r="U1557" s="14"/>
      <c r="V1557" s="14"/>
      <c r="W1557" s="14"/>
      <c r="X1557" s="12" t="s">
        <v>1245</v>
      </c>
      <c r="Y1557" s="13" t="s">
        <v>71</v>
      </c>
    </row>
    <row r="1558">
      <c r="A1558" s="19" t="s">
        <v>1664</v>
      </c>
      <c r="B1558" s="20" t="s">
        <v>313</v>
      </c>
      <c r="C1558" s="21" t="s">
        <v>1665</v>
      </c>
      <c r="D1558" s="22">
        <f t="shared" si="192"/>
        <v>11292095.6</v>
      </c>
      <c r="E1558" s="22"/>
      <c r="F1558" s="22"/>
      <c r="G1558" s="22"/>
      <c r="H1558" s="22"/>
      <c r="I1558" s="22"/>
      <c r="J1558" s="22"/>
      <c r="K1558" s="22"/>
      <c r="L1558" s="22"/>
      <c r="M1558" s="14"/>
      <c r="N1558" s="14"/>
      <c r="O1558" s="14">
        <v>11292095.6</v>
      </c>
      <c r="P1558" s="14"/>
      <c r="Q1558" s="14"/>
      <c r="R1558" s="14"/>
      <c r="S1558" s="14"/>
      <c r="T1558" s="14"/>
      <c r="U1558" s="14"/>
      <c r="V1558" s="14"/>
      <c r="W1558" s="14"/>
      <c r="X1558" s="12" t="s">
        <v>1245</v>
      </c>
      <c r="Y1558" s="13" t="s">
        <v>74</v>
      </c>
    </row>
    <row r="1559">
      <c r="A1559" s="19" t="s">
        <v>1666</v>
      </c>
      <c r="B1559" s="20" t="s">
        <v>313</v>
      </c>
      <c r="C1559" s="21" t="s">
        <v>1667</v>
      </c>
      <c r="D1559" s="22">
        <f t="shared" si="192"/>
        <v>11537079.800000001</v>
      </c>
      <c r="E1559" s="22"/>
      <c r="F1559" s="22"/>
      <c r="G1559" s="22"/>
      <c r="H1559" s="22"/>
      <c r="I1559" s="22"/>
      <c r="J1559" s="22"/>
      <c r="K1559" s="22"/>
      <c r="L1559" s="22"/>
      <c r="M1559" s="14"/>
      <c r="N1559" s="14"/>
      <c r="O1559" s="14">
        <v>11537079.800000001</v>
      </c>
      <c r="P1559" s="14"/>
      <c r="Q1559" s="14"/>
      <c r="R1559" s="14"/>
      <c r="S1559" s="14"/>
      <c r="T1559" s="14"/>
      <c r="U1559" s="14"/>
      <c r="V1559" s="14"/>
      <c r="W1559" s="14"/>
      <c r="X1559" s="12" t="s">
        <v>1245</v>
      </c>
      <c r="Y1559" s="13" t="s">
        <v>74</v>
      </c>
    </row>
    <row r="1560" ht="25.5" hidden="1">
      <c r="A1560" s="19" t="s">
        <v>1668</v>
      </c>
      <c r="B1560" s="20" t="s">
        <v>313</v>
      </c>
      <c r="C1560" s="21" t="s">
        <v>1669</v>
      </c>
      <c r="D1560" s="22">
        <f t="shared" si="192"/>
        <v>10865042.629999999</v>
      </c>
      <c r="E1560" s="22"/>
      <c r="F1560" s="22">
        <v>8181101.6699999999</v>
      </c>
      <c r="G1560" s="22"/>
      <c r="H1560" s="22"/>
      <c r="I1560" s="22"/>
      <c r="J1560" s="22"/>
      <c r="K1560" s="22"/>
      <c r="L1560" s="22"/>
      <c r="M1560" s="14"/>
      <c r="N1560" s="14"/>
      <c r="O1560" s="14"/>
      <c r="P1560" s="14"/>
      <c r="Q1560" s="14"/>
      <c r="R1560" s="14">
        <v>2683940.96</v>
      </c>
      <c r="S1560" s="14"/>
      <c r="T1560" s="14"/>
      <c r="U1560" s="14"/>
      <c r="V1560" s="14"/>
      <c r="W1560" s="14"/>
      <c r="X1560" s="12" t="s">
        <v>1245</v>
      </c>
      <c r="Y1560" s="13" t="s">
        <v>74</v>
      </c>
    </row>
    <row r="1561" ht="25.5" hidden="1">
      <c r="A1561" s="19" t="s">
        <v>1670</v>
      </c>
      <c r="B1561" s="20" t="s">
        <v>313</v>
      </c>
      <c r="C1561" s="21" t="s">
        <v>1671</v>
      </c>
      <c r="D1561" s="22">
        <f t="shared" si="192"/>
        <v>39885439.909999996</v>
      </c>
      <c r="E1561" s="22">
        <v>2265587.9300000002</v>
      </c>
      <c r="F1561" s="22">
        <v>10846533.300000001</v>
      </c>
      <c r="G1561" s="22"/>
      <c r="H1561" s="22">
        <v>1417491.27</v>
      </c>
      <c r="I1561" s="22">
        <v>3734485.6099999999</v>
      </c>
      <c r="J1561" s="22">
        <v>1985229</v>
      </c>
      <c r="K1561" s="22"/>
      <c r="L1561" s="22"/>
      <c r="M1561" s="14"/>
      <c r="N1561" s="14">
        <v>19636112.800000001</v>
      </c>
      <c r="O1561" s="14"/>
      <c r="P1561" s="14"/>
      <c r="Q1561" s="14"/>
      <c r="R1561" s="14"/>
      <c r="S1561" s="14"/>
      <c r="T1561" s="14"/>
      <c r="U1561" s="14"/>
      <c r="V1561" s="14"/>
      <c r="W1561" s="14"/>
      <c r="X1561" s="12" t="s">
        <v>1245</v>
      </c>
      <c r="Y1561" s="13" t="s">
        <v>74</v>
      </c>
    </row>
    <row r="1562" hidden="1">
      <c r="A1562" s="19" t="s">
        <v>1672</v>
      </c>
      <c r="B1562" s="20" t="s">
        <v>313</v>
      </c>
      <c r="C1562" s="21" t="s">
        <v>1673</v>
      </c>
      <c r="D1562" s="22">
        <f t="shared" si="192"/>
        <v>7471583.75</v>
      </c>
      <c r="E1562" s="22">
        <v>3846321.4399999999</v>
      </c>
      <c r="F1562" s="22"/>
      <c r="G1562" s="22"/>
      <c r="H1562" s="22">
        <v>1312389.9199999999</v>
      </c>
      <c r="I1562" s="22"/>
      <c r="J1562" s="22"/>
      <c r="K1562" s="22">
        <v>2312872.3900000001</v>
      </c>
      <c r="L1562" s="22"/>
      <c r="M1562" s="14"/>
      <c r="N1562" s="14"/>
      <c r="O1562" s="14"/>
      <c r="P1562" s="14"/>
      <c r="Q1562" s="14"/>
      <c r="R1562" s="14"/>
      <c r="S1562" s="14"/>
      <c r="T1562" s="14"/>
      <c r="U1562" s="14"/>
      <c r="V1562" s="14"/>
      <c r="W1562" s="14"/>
      <c r="X1562" s="12" t="s">
        <v>1245</v>
      </c>
      <c r="Y1562" s="13" t="s">
        <v>74</v>
      </c>
    </row>
    <row r="1563" hidden="1">
      <c r="A1563" s="19" t="s">
        <v>1674</v>
      </c>
      <c r="B1563" s="20" t="s">
        <v>313</v>
      </c>
      <c r="C1563" s="21" t="s">
        <v>1675</v>
      </c>
      <c r="D1563" s="22">
        <f t="shared" si="192"/>
        <v>14270754.18</v>
      </c>
      <c r="E1563" s="22"/>
      <c r="F1563" s="22"/>
      <c r="G1563" s="22"/>
      <c r="H1563" s="22"/>
      <c r="I1563" s="22"/>
      <c r="J1563" s="22"/>
      <c r="K1563" s="22"/>
      <c r="L1563" s="22"/>
      <c r="M1563" s="14"/>
      <c r="N1563" s="14">
        <v>14270754.18</v>
      </c>
      <c r="O1563" s="14"/>
      <c r="P1563" s="14"/>
      <c r="Q1563" s="14"/>
      <c r="R1563" s="14"/>
      <c r="S1563" s="14"/>
      <c r="T1563" s="14"/>
      <c r="U1563" s="14"/>
      <c r="V1563" s="14"/>
      <c r="W1563" s="14"/>
      <c r="X1563" s="12" t="s">
        <v>1245</v>
      </c>
      <c r="Y1563" s="13" t="s">
        <v>74</v>
      </c>
    </row>
    <row r="1564" hidden="1">
      <c r="A1564" s="19" t="s">
        <v>1676</v>
      </c>
      <c r="B1564" s="20" t="s">
        <v>313</v>
      </c>
      <c r="C1564" s="21" t="s">
        <v>1677</v>
      </c>
      <c r="D1564" s="22">
        <f t="shared" si="192"/>
        <v>22612199.68</v>
      </c>
      <c r="E1564" s="22">
        <v>2143677.1200000001</v>
      </c>
      <c r="F1564" s="22"/>
      <c r="G1564" s="22"/>
      <c r="H1564" s="22"/>
      <c r="I1564" s="22"/>
      <c r="J1564" s="22"/>
      <c r="K1564" s="22"/>
      <c r="L1564" s="22"/>
      <c r="M1564" s="14"/>
      <c r="N1564" s="14"/>
      <c r="O1564" s="14"/>
      <c r="P1564" s="14">
        <v>20468522.559999999</v>
      </c>
      <c r="Q1564" s="14"/>
      <c r="R1564" s="14"/>
      <c r="S1564" s="14"/>
      <c r="T1564" s="14"/>
      <c r="U1564" s="14"/>
      <c r="V1564" s="14"/>
      <c r="W1564" s="14"/>
      <c r="X1564" s="12" t="s">
        <v>1245</v>
      </c>
      <c r="Y1564" s="13" t="s">
        <v>74</v>
      </c>
    </row>
    <row r="1565" hidden="1">
      <c r="A1565" s="19" t="s">
        <v>1678</v>
      </c>
      <c r="B1565" s="20" t="s">
        <v>313</v>
      </c>
      <c r="C1565" s="21" t="s">
        <v>1679</v>
      </c>
      <c r="D1565" s="22">
        <f t="shared" si="192"/>
        <v>5823317.7300000004</v>
      </c>
      <c r="E1565" s="22"/>
      <c r="F1565" s="22"/>
      <c r="G1565" s="22"/>
      <c r="H1565" s="22"/>
      <c r="I1565" s="22"/>
      <c r="J1565" s="22"/>
      <c r="K1565" s="22"/>
      <c r="L1565" s="22"/>
      <c r="M1565" s="14"/>
      <c r="N1565" s="14">
        <v>5823317.7300000004</v>
      </c>
      <c r="O1565" s="14"/>
      <c r="P1565" s="14"/>
      <c r="Q1565" s="14"/>
      <c r="R1565" s="14"/>
      <c r="S1565" s="14"/>
      <c r="T1565" s="14"/>
      <c r="U1565" s="14"/>
      <c r="V1565" s="14"/>
      <c r="W1565" s="14"/>
      <c r="X1565" s="12" t="s">
        <v>1245</v>
      </c>
      <c r="Y1565" s="13" t="s">
        <v>74</v>
      </c>
    </row>
    <row r="1566" hidden="1">
      <c r="A1566" s="19" t="s">
        <v>1680</v>
      </c>
      <c r="B1566" s="20" t="s">
        <v>313</v>
      </c>
      <c r="C1566" s="21" t="s">
        <v>1681</v>
      </c>
      <c r="D1566" s="22">
        <f t="shared" si="192"/>
        <v>10233391.52</v>
      </c>
      <c r="E1566" s="22"/>
      <c r="F1566" s="22">
        <v>5477036.9900000002</v>
      </c>
      <c r="G1566" s="22">
        <v>1152369.78</v>
      </c>
      <c r="H1566" s="22">
        <v>715772.67000000004</v>
      </c>
      <c r="I1566" s="22">
        <v>1885756.05</v>
      </c>
      <c r="J1566" s="22">
        <v>1002456.03</v>
      </c>
      <c r="K1566" s="22"/>
      <c r="L1566" s="22"/>
      <c r="M1566" s="14"/>
      <c r="N1566" s="14"/>
      <c r="O1566" s="14"/>
      <c r="P1566" s="14"/>
      <c r="Q1566" s="14"/>
      <c r="R1566" s="14"/>
      <c r="S1566" s="14"/>
      <c r="T1566" s="14"/>
      <c r="U1566" s="14"/>
      <c r="V1566" s="14"/>
      <c r="W1566" s="14"/>
      <c r="X1566" s="12" t="s">
        <v>1245</v>
      </c>
      <c r="Y1566" s="13" t="s">
        <v>74</v>
      </c>
    </row>
    <row r="1567" hidden="1">
      <c r="A1567" s="19" t="s">
        <v>1682</v>
      </c>
      <c r="B1567" s="20" t="s">
        <v>313</v>
      </c>
      <c r="C1567" s="21" t="s">
        <v>1683</v>
      </c>
      <c r="D1567" s="22">
        <f t="shared" si="192"/>
        <v>5227235.6600000001</v>
      </c>
      <c r="E1567" s="22"/>
      <c r="F1567" s="22"/>
      <c r="G1567" s="22"/>
      <c r="H1567" s="22"/>
      <c r="I1567" s="22"/>
      <c r="J1567" s="22"/>
      <c r="K1567" s="22"/>
      <c r="L1567" s="22"/>
      <c r="M1567" s="14"/>
      <c r="N1567" s="14">
        <v>5227235.6600000001</v>
      </c>
      <c r="O1567" s="14"/>
      <c r="P1567" s="14"/>
      <c r="Q1567" s="14"/>
      <c r="R1567" s="14"/>
      <c r="S1567" s="14"/>
      <c r="T1567" s="14"/>
      <c r="U1567" s="14"/>
      <c r="V1567" s="14"/>
      <c r="W1567" s="14"/>
      <c r="X1567" s="12" t="s">
        <v>1245</v>
      </c>
      <c r="Y1567" s="13" t="s">
        <v>74</v>
      </c>
    </row>
    <row r="1568" hidden="1">
      <c r="A1568" s="19" t="s">
        <v>1684</v>
      </c>
      <c r="B1568" s="20" t="s">
        <v>313</v>
      </c>
      <c r="C1568" s="21" t="s">
        <v>1685</v>
      </c>
      <c r="D1568" s="22">
        <f>SUBTOTAL(9,E1568:K1568,M1568:W1568)</f>
        <v>0</v>
      </c>
      <c r="E1568" s="22"/>
      <c r="F1568" s="22"/>
      <c r="G1568" s="22"/>
      <c r="H1568" s="22"/>
      <c r="I1568" s="22"/>
      <c r="J1568" s="22"/>
      <c r="K1568" s="22"/>
      <c r="L1568" s="22">
        <v>0</v>
      </c>
      <c r="M1568" s="14">
        <v>11790950.4</v>
      </c>
      <c r="N1568" s="14"/>
      <c r="O1568" s="14"/>
      <c r="P1568" s="14"/>
      <c r="Q1568" s="14"/>
      <c r="R1568" s="14"/>
      <c r="S1568" s="14"/>
      <c r="T1568" s="14"/>
      <c r="U1568" s="14"/>
      <c r="V1568" s="14"/>
      <c r="W1568" s="14"/>
      <c r="X1568" s="12" t="s">
        <v>1245</v>
      </c>
      <c r="Y1568" s="13" t="s">
        <v>71</v>
      </c>
    </row>
    <row r="1569">
      <c r="A1569" s="19" t="s">
        <v>1686</v>
      </c>
      <c r="B1569" s="20" t="s">
        <v>313</v>
      </c>
      <c r="C1569" s="21" t="s">
        <v>1687</v>
      </c>
      <c r="D1569" s="22">
        <f t="shared" ref="D1569:D1577" si="193">SUM(E1569:W1569)</f>
        <v>11292095.6</v>
      </c>
      <c r="E1569" s="22"/>
      <c r="F1569" s="22"/>
      <c r="G1569" s="22"/>
      <c r="H1569" s="22"/>
      <c r="I1569" s="22"/>
      <c r="J1569" s="22"/>
      <c r="K1569" s="22"/>
      <c r="L1569" s="22"/>
      <c r="M1569" s="14"/>
      <c r="N1569" s="14"/>
      <c r="O1569" s="14">
        <v>11292095.6</v>
      </c>
      <c r="P1569" s="14"/>
      <c r="Q1569" s="14"/>
      <c r="R1569" s="14"/>
      <c r="S1569" s="14"/>
      <c r="T1569" s="14"/>
      <c r="U1569" s="14"/>
      <c r="V1569" s="14"/>
      <c r="W1569" s="14"/>
      <c r="X1569" s="12" t="s">
        <v>1245</v>
      </c>
      <c r="Y1569" s="13"/>
    </row>
    <row r="1570" hidden="1">
      <c r="A1570" s="19" t="s">
        <v>1688</v>
      </c>
      <c r="B1570" s="20" t="s">
        <v>313</v>
      </c>
      <c r="C1570" s="21" t="s">
        <v>1689</v>
      </c>
      <c r="D1570" s="22">
        <f t="shared" si="193"/>
        <v>10438937.939999999</v>
      </c>
      <c r="E1570" s="22"/>
      <c r="F1570" s="22">
        <v>8823907.8399999999</v>
      </c>
      <c r="G1570" s="22"/>
      <c r="H1570" s="22"/>
      <c r="I1570" s="22"/>
      <c r="J1570" s="22">
        <v>1615030.1000000001</v>
      </c>
      <c r="K1570" s="22"/>
      <c r="L1570" s="22"/>
      <c r="M1570" s="14"/>
      <c r="N1570" s="14"/>
      <c r="O1570" s="14"/>
      <c r="P1570" s="14"/>
      <c r="Q1570" s="14"/>
      <c r="R1570" s="14"/>
      <c r="S1570" s="14"/>
      <c r="T1570" s="14"/>
      <c r="U1570" s="14"/>
      <c r="V1570" s="14"/>
      <c r="W1570" s="14"/>
      <c r="X1570" s="12" t="s">
        <v>1245</v>
      </c>
      <c r="Y1570" s="13" t="s">
        <v>74</v>
      </c>
    </row>
    <row r="1571">
      <c r="A1571" s="19" t="s">
        <v>1690</v>
      </c>
      <c r="B1571" s="20" t="s">
        <v>313</v>
      </c>
      <c r="C1571" s="21" t="s">
        <v>1691</v>
      </c>
      <c r="D1571" s="22">
        <f t="shared" si="193"/>
        <v>42627344.82</v>
      </c>
      <c r="E1571" s="22"/>
      <c r="F1571" s="22">
        <v>8047266.6399999997</v>
      </c>
      <c r="G1571" s="22">
        <v>1693146.6599999999</v>
      </c>
      <c r="H1571" s="22">
        <v>1051665.99</v>
      </c>
      <c r="I1571" s="22"/>
      <c r="J1571" s="22">
        <v>1472882.3200000001</v>
      </c>
      <c r="K1571" s="22"/>
      <c r="L1571" s="22"/>
      <c r="M1571" s="14"/>
      <c r="N1571" s="14">
        <v>14568436.85</v>
      </c>
      <c r="O1571" s="14">
        <v>15793946.359999999</v>
      </c>
      <c r="P1571" s="14"/>
      <c r="Q1571" s="14"/>
      <c r="R1571" s="14"/>
      <c r="S1571" s="14"/>
      <c r="T1571" s="14"/>
      <c r="U1571" s="14"/>
      <c r="V1571" s="14"/>
      <c r="W1571" s="14"/>
      <c r="X1571" s="12" t="s">
        <v>1245</v>
      </c>
      <c r="Y1571" s="13" t="s">
        <v>74</v>
      </c>
    </row>
    <row r="1572">
      <c r="A1572" s="19" t="s">
        <v>1692</v>
      </c>
      <c r="B1572" s="20" t="s">
        <v>313</v>
      </c>
      <c r="C1572" s="21" t="s">
        <v>1693</v>
      </c>
      <c r="D1572" s="22">
        <f t="shared" si="193"/>
        <v>17166724</v>
      </c>
      <c r="E1572" s="22"/>
      <c r="F1572" s="22"/>
      <c r="G1572" s="22"/>
      <c r="H1572" s="22"/>
      <c r="I1572" s="22"/>
      <c r="J1572" s="22"/>
      <c r="K1572" s="22"/>
      <c r="L1572" s="22"/>
      <c r="M1572" s="14"/>
      <c r="N1572" s="14"/>
      <c r="O1572" s="14">
        <v>17166724</v>
      </c>
      <c r="P1572" s="14"/>
      <c r="Q1572" s="14"/>
      <c r="R1572" s="14"/>
      <c r="S1572" s="14"/>
      <c r="T1572" s="14"/>
      <c r="U1572" s="14"/>
      <c r="V1572" s="14"/>
      <c r="W1572" s="14"/>
      <c r="X1572" s="12" t="s">
        <v>1245</v>
      </c>
      <c r="Y1572" s="13" t="s">
        <v>71</v>
      </c>
    </row>
    <row r="1573">
      <c r="A1573" s="19" t="s">
        <v>1694</v>
      </c>
      <c r="B1573" s="20" t="s">
        <v>313</v>
      </c>
      <c r="C1573" s="21" t="s">
        <v>1695</v>
      </c>
      <c r="D1573" s="22">
        <f t="shared" si="193"/>
        <v>17712322</v>
      </c>
      <c r="E1573" s="22"/>
      <c r="F1573" s="22"/>
      <c r="G1573" s="22"/>
      <c r="H1573" s="22"/>
      <c r="I1573" s="22"/>
      <c r="J1573" s="22"/>
      <c r="K1573" s="22"/>
      <c r="L1573" s="22"/>
      <c r="M1573" s="14"/>
      <c r="N1573" s="14"/>
      <c r="O1573" s="14">
        <v>17712322</v>
      </c>
      <c r="P1573" s="14"/>
      <c r="Q1573" s="14"/>
      <c r="R1573" s="14"/>
      <c r="S1573" s="14"/>
      <c r="T1573" s="14"/>
      <c r="U1573" s="14"/>
      <c r="V1573" s="14"/>
      <c r="W1573" s="14"/>
      <c r="X1573" s="12" t="s">
        <v>1245</v>
      </c>
      <c r="Y1573" s="13" t="s">
        <v>71</v>
      </c>
    </row>
    <row r="1574" hidden="1">
      <c r="A1574" s="19" t="s">
        <v>1696</v>
      </c>
      <c r="B1574" s="20" t="s">
        <v>313</v>
      </c>
      <c r="C1574" s="21" t="s">
        <v>1697</v>
      </c>
      <c r="D1574" s="22">
        <f t="shared" si="193"/>
        <v>13761428.610000001</v>
      </c>
      <c r="E1574" s="22"/>
      <c r="F1574" s="22"/>
      <c r="G1574" s="22"/>
      <c r="H1574" s="22"/>
      <c r="I1574" s="22"/>
      <c r="J1574" s="22"/>
      <c r="K1574" s="22"/>
      <c r="L1574" s="22"/>
      <c r="M1574" s="14"/>
      <c r="N1574" s="14">
        <v>12115903.300000001</v>
      </c>
      <c r="O1574" s="14"/>
      <c r="P1574" s="14"/>
      <c r="Q1574" s="14"/>
      <c r="R1574" s="14">
        <v>1645525.3100000001</v>
      </c>
      <c r="S1574" s="14"/>
      <c r="T1574" s="14"/>
      <c r="U1574" s="14"/>
      <c r="V1574" s="14"/>
      <c r="W1574" s="14"/>
      <c r="X1574" s="12" t="s">
        <v>1245</v>
      </c>
      <c r="Y1574" s="13" t="s">
        <v>74</v>
      </c>
    </row>
    <row r="1575" hidden="1">
      <c r="A1575" s="19" t="s">
        <v>1698</v>
      </c>
      <c r="B1575" s="20" t="s">
        <v>313</v>
      </c>
      <c r="C1575" s="21" t="s">
        <v>1699</v>
      </c>
      <c r="D1575" s="22">
        <f t="shared" si="193"/>
        <v>2779067.8599999999</v>
      </c>
      <c r="E1575" s="22"/>
      <c r="F1575" s="22"/>
      <c r="G1575" s="22"/>
      <c r="H1575" s="22"/>
      <c r="I1575" s="22"/>
      <c r="J1575" s="22"/>
      <c r="K1575" s="22">
        <v>2779067.8599999999</v>
      </c>
      <c r="L1575" s="22"/>
      <c r="M1575" s="14"/>
      <c r="N1575" s="14"/>
      <c r="O1575" s="14"/>
      <c r="P1575" s="14"/>
      <c r="Q1575" s="14"/>
      <c r="R1575" s="14"/>
      <c r="S1575" s="14"/>
      <c r="T1575" s="14"/>
      <c r="U1575" s="14"/>
      <c r="V1575" s="14"/>
      <c r="W1575" s="14"/>
      <c r="X1575" s="12" t="s">
        <v>1245</v>
      </c>
      <c r="Y1575" s="13" t="s">
        <v>74</v>
      </c>
    </row>
    <row r="1576">
      <c r="A1576" s="19" t="s">
        <v>1700</v>
      </c>
      <c r="B1576" s="20" t="s">
        <v>313</v>
      </c>
      <c r="C1576" s="21" t="s">
        <v>1701</v>
      </c>
      <c r="D1576" s="22">
        <f t="shared" si="193"/>
        <v>15122336.199999999</v>
      </c>
      <c r="E1576" s="22"/>
      <c r="F1576" s="22"/>
      <c r="G1576" s="22"/>
      <c r="H1576" s="22"/>
      <c r="I1576" s="22"/>
      <c r="J1576" s="22"/>
      <c r="K1576" s="22"/>
      <c r="L1576" s="22"/>
      <c r="M1576" s="14"/>
      <c r="N1576" s="14"/>
      <c r="O1576" s="14">
        <v>15122336.199999999</v>
      </c>
      <c r="P1576" s="14"/>
      <c r="Q1576" s="14"/>
      <c r="R1576" s="14"/>
      <c r="S1576" s="14"/>
      <c r="T1576" s="14"/>
      <c r="U1576" s="14"/>
      <c r="V1576" s="14"/>
      <c r="W1576" s="14"/>
      <c r="X1576" s="12" t="s">
        <v>1245</v>
      </c>
      <c r="Y1576" s="13" t="s">
        <v>74</v>
      </c>
    </row>
    <row r="1577" hidden="1">
      <c r="A1577" s="19" t="s">
        <v>1702</v>
      </c>
      <c r="B1577" s="20" t="s">
        <v>313</v>
      </c>
      <c r="C1577" s="21" t="s">
        <v>1703</v>
      </c>
      <c r="D1577" s="22">
        <f t="shared" si="193"/>
        <v>7327227.04</v>
      </c>
      <c r="E1577" s="22"/>
      <c r="F1577" s="22"/>
      <c r="G1577" s="22"/>
      <c r="H1577" s="22"/>
      <c r="I1577" s="22"/>
      <c r="J1577" s="22"/>
      <c r="K1577" s="22"/>
      <c r="L1577" s="22"/>
      <c r="M1577" s="14"/>
      <c r="N1577" s="14">
        <v>7327227.04</v>
      </c>
      <c r="O1577" s="14"/>
      <c r="P1577" s="14"/>
      <c r="Q1577" s="14"/>
      <c r="R1577" s="14"/>
      <c r="S1577" s="14"/>
      <c r="T1577" s="14"/>
      <c r="U1577" s="14"/>
      <c r="V1577" s="14"/>
      <c r="W1577" s="14"/>
      <c r="X1577" s="12" t="s">
        <v>1245</v>
      </c>
      <c r="Y1577" s="13" t="s">
        <v>74</v>
      </c>
    </row>
    <row r="1578" hidden="1">
      <c r="A1578" s="19" t="s">
        <v>1704</v>
      </c>
      <c r="B1578" s="20" t="s">
        <v>313</v>
      </c>
      <c r="C1578" s="21" t="s">
        <v>1705</v>
      </c>
      <c r="D1578" s="22">
        <f>SUBTOTAL(9,E1578:K1578,M1578:W1578)</f>
        <v>0</v>
      </c>
      <c r="E1578" s="22"/>
      <c r="F1578" s="22"/>
      <c r="G1578" s="22"/>
      <c r="H1578" s="22">
        <v>6972924.5099999998</v>
      </c>
      <c r="I1578" s="22">
        <v>23551354.219999999</v>
      </c>
      <c r="J1578" s="22"/>
      <c r="K1578" s="22"/>
      <c r="L1578" s="22">
        <v>1</v>
      </c>
      <c r="M1578" s="14">
        <v>23997086.760000002</v>
      </c>
      <c r="N1578" s="14"/>
      <c r="O1578" s="14"/>
      <c r="P1578" s="14"/>
      <c r="Q1578" s="14"/>
      <c r="R1578" s="14"/>
      <c r="S1578" s="14"/>
      <c r="T1578" s="14"/>
      <c r="U1578" s="14"/>
      <c r="V1578" s="14"/>
      <c r="W1578" s="14"/>
      <c r="X1578" s="12" t="s">
        <v>1245</v>
      </c>
      <c r="Y1578" s="13" t="s">
        <v>71</v>
      </c>
    </row>
    <row r="1579">
      <c r="A1579" s="19" t="s">
        <v>1706</v>
      </c>
      <c r="B1579" s="20" t="s">
        <v>313</v>
      </c>
      <c r="C1579" s="21" t="s">
        <v>1707</v>
      </c>
      <c r="D1579" s="22">
        <f t="shared" ref="D1579:D1598" si="194">SUM(E1579:W1579)</f>
        <v>13085437</v>
      </c>
      <c r="E1579" s="22"/>
      <c r="F1579" s="22"/>
      <c r="G1579" s="22"/>
      <c r="H1579" s="22"/>
      <c r="I1579" s="22"/>
      <c r="J1579" s="22"/>
      <c r="K1579" s="22"/>
      <c r="L1579" s="22"/>
      <c r="M1579" s="14"/>
      <c r="N1579" s="14"/>
      <c r="O1579" s="14">
        <v>13085437</v>
      </c>
      <c r="P1579" s="14"/>
      <c r="Q1579" s="14"/>
      <c r="R1579" s="14"/>
      <c r="S1579" s="14"/>
      <c r="T1579" s="14"/>
      <c r="U1579" s="14"/>
      <c r="V1579" s="14"/>
      <c r="W1579" s="14"/>
      <c r="X1579" s="12" t="s">
        <v>1245</v>
      </c>
      <c r="Y1579" s="13" t="s">
        <v>71</v>
      </c>
    </row>
    <row r="1580">
      <c r="A1580" s="19" t="s">
        <v>1708</v>
      </c>
      <c r="B1580" s="20" t="s">
        <v>313</v>
      </c>
      <c r="C1580" s="21" t="s">
        <v>655</v>
      </c>
      <c r="D1580" s="22">
        <f t="shared" si="194"/>
        <v>47063214.340000004</v>
      </c>
      <c r="E1580" s="22">
        <v>2899215.96</v>
      </c>
      <c r="F1580" s="22">
        <v>13880036.140000001</v>
      </c>
      <c r="G1580" s="22"/>
      <c r="H1580" s="22">
        <v>1813927.96</v>
      </c>
      <c r="I1580" s="22">
        <v>4778927.4000000004</v>
      </c>
      <c r="J1580" s="22">
        <v>2540447.6800000002</v>
      </c>
      <c r="K1580" s="22"/>
      <c r="L1580" s="22"/>
      <c r="M1580" s="14"/>
      <c r="N1580" s="14"/>
      <c r="O1580" s="14">
        <v>21150659.199999999</v>
      </c>
      <c r="P1580" s="14"/>
      <c r="Q1580" s="14"/>
      <c r="R1580" s="14"/>
      <c r="S1580" s="14"/>
      <c r="T1580" s="14"/>
      <c r="U1580" s="14"/>
      <c r="V1580" s="14"/>
      <c r="W1580" s="14"/>
      <c r="X1580" s="12" t="s">
        <v>1245</v>
      </c>
      <c r="Y1580" s="13" t="s">
        <v>74</v>
      </c>
    </row>
    <row r="1581">
      <c r="A1581" s="19" t="s">
        <v>1709</v>
      </c>
      <c r="B1581" s="20" t="s">
        <v>313</v>
      </c>
      <c r="C1581" s="21" t="s">
        <v>1710</v>
      </c>
      <c r="D1581" s="22">
        <f t="shared" si="194"/>
        <v>23121482.16</v>
      </c>
      <c r="E1581" s="22">
        <v>5073956.1600000001</v>
      </c>
      <c r="F1581" s="22"/>
      <c r="G1581" s="22"/>
      <c r="H1581" s="22"/>
      <c r="I1581" s="22"/>
      <c r="J1581" s="22"/>
      <c r="K1581" s="22"/>
      <c r="L1581" s="22"/>
      <c r="M1581" s="14"/>
      <c r="N1581" s="14"/>
      <c r="O1581" s="14">
        <v>18047526</v>
      </c>
      <c r="P1581" s="14"/>
      <c r="Q1581" s="14"/>
      <c r="R1581" s="14"/>
      <c r="S1581" s="14"/>
      <c r="T1581" s="14"/>
      <c r="U1581" s="14"/>
      <c r="V1581" s="14"/>
      <c r="W1581" s="14"/>
      <c r="X1581" s="12" t="s">
        <v>1245</v>
      </c>
      <c r="Y1581" s="13" t="s">
        <v>74</v>
      </c>
    </row>
    <row r="1582" hidden="1">
      <c r="A1582" s="19" t="s">
        <v>1711</v>
      </c>
      <c r="B1582" s="20" t="s">
        <v>313</v>
      </c>
      <c r="C1582" s="21" t="s">
        <v>1712</v>
      </c>
      <c r="D1582" s="22">
        <f t="shared" si="194"/>
        <v>11334909.49</v>
      </c>
      <c r="E1582" s="22"/>
      <c r="F1582" s="22"/>
      <c r="G1582" s="22"/>
      <c r="H1582" s="22"/>
      <c r="I1582" s="22"/>
      <c r="J1582" s="22"/>
      <c r="K1582" s="22"/>
      <c r="L1582" s="22"/>
      <c r="M1582" s="14"/>
      <c r="N1582" s="14">
        <v>11334909.49</v>
      </c>
      <c r="O1582" s="14"/>
      <c r="P1582" s="14"/>
      <c r="Q1582" s="14"/>
      <c r="R1582" s="14"/>
      <c r="S1582" s="14"/>
      <c r="T1582" s="14"/>
      <c r="U1582" s="14"/>
      <c r="V1582" s="14"/>
      <c r="W1582" s="14"/>
      <c r="X1582" s="12" t="s">
        <v>1245</v>
      </c>
      <c r="Y1582" s="13" t="s">
        <v>74</v>
      </c>
    </row>
    <row r="1583">
      <c r="A1583" s="19" t="s">
        <v>1713</v>
      </c>
      <c r="B1583" s="20" t="s">
        <v>313</v>
      </c>
      <c r="C1583" s="21" t="s">
        <v>1714</v>
      </c>
      <c r="D1583" s="22">
        <f t="shared" si="194"/>
        <v>9616115.7599999998</v>
      </c>
      <c r="E1583" s="22"/>
      <c r="F1583" s="22"/>
      <c r="G1583" s="22"/>
      <c r="H1583" s="22"/>
      <c r="I1583" s="22"/>
      <c r="J1583" s="22"/>
      <c r="K1583" s="22">
        <v>1722658.3700000001</v>
      </c>
      <c r="L1583" s="22"/>
      <c r="M1583" s="14"/>
      <c r="N1583" s="14"/>
      <c r="O1583" s="14">
        <v>7893457.3899999997</v>
      </c>
      <c r="P1583" s="14"/>
      <c r="Q1583" s="14"/>
      <c r="R1583" s="14"/>
      <c r="S1583" s="14"/>
      <c r="T1583" s="14"/>
      <c r="U1583" s="14"/>
      <c r="V1583" s="14"/>
      <c r="W1583" s="14"/>
      <c r="X1583" s="12" t="s">
        <v>1245</v>
      </c>
      <c r="Y1583" s="13" t="s">
        <v>74</v>
      </c>
    </row>
    <row r="1584">
      <c r="A1584" s="19" t="s">
        <v>1715</v>
      </c>
      <c r="B1584" s="20" t="s">
        <v>313</v>
      </c>
      <c r="C1584" s="21" t="s">
        <v>1716</v>
      </c>
      <c r="D1584" s="22">
        <f t="shared" si="194"/>
        <v>37404976.5</v>
      </c>
      <c r="E1584" s="22"/>
      <c r="F1584" s="22">
        <v>6887280.0999999996</v>
      </c>
      <c r="G1584" s="22"/>
      <c r="H1584" s="22">
        <v>900071.85999999999</v>
      </c>
      <c r="I1584" s="22">
        <v>2371305.8999999999</v>
      </c>
      <c r="J1584" s="22">
        <v>1260571.27</v>
      </c>
      <c r="K1584" s="22"/>
      <c r="L1584" s="22"/>
      <c r="M1584" s="14"/>
      <c r="N1584" s="14">
        <v>12468445.470000001</v>
      </c>
      <c r="O1584" s="14">
        <v>13517301.9</v>
      </c>
      <c r="P1584" s="14"/>
      <c r="Q1584" s="14"/>
      <c r="R1584" s="14"/>
      <c r="S1584" s="14"/>
      <c r="T1584" s="14"/>
      <c r="U1584" s="14"/>
      <c r="V1584" s="14"/>
      <c r="W1584" s="14"/>
      <c r="X1584" s="12" t="s">
        <v>1245</v>
      </c>
      <c r="Y1584" s="13" t="s">
        <v>74</v>
      </c>
    </row>
    <row r="1585">
      <c r="A1585" s="19" t="s">
        <v>1717</v>
      </c>
      <c r="B1585" s="20" t="s">
        <v>313</v>
      </c>
      <c r="C1585" s="21" t="s">
        <v>1718</v>
      </c>
      <c r="D1585" s="22">
        <f t="shared" si="194"/>
        <v>47694951.509999998</v>
      </c>
      <c r="E1585" s="22">
        <v>4286345.0199999996</v>
      </c>
      <c r="F1585" s="22">
        <v>8507148.1699999999</v>
      </c>
      <c r="G1585" s="22"/>
      <c r="H1585" s="22">
        <v>1462528.8300000001</v>
      </c>
      <c r="I1585" s="22">
        <v>4939754.4100000001</v>
      </c>
      <c r="J1585" s="22">
        <v>1834488.6299999999</v>
      </c>
      <c r="K1585" s="22">
        <v>2577467.6400000001</v>
      </c>
      <c r="L1585" s="22"/>
      <c r="M1585" s="14"/>
      <c r="N1585" s="14">
        <v>8841142.4100000001</v>
      </c>
      <c r="O1585" s="14">
        <v>15246076.4</v>
      </c>
      <c r="P1585" s="14"/>
      <c r="Q1585" s="14"/>
      <c r="R1585" s="14"/>
      <c r="S1585" s="14"/>
      <c r="T1585" s="14"/>
      <c r="U1585" s="14"/>
      <c r="V1585" s="14"/>
      <c r="W1585" s="14"/>
      <c r="X1585" s="12" t="s">
        <v>1245</v>
      </c>
      <c r="Y1585" s="13" t="s">
        <v>74</v>
      </c>
    </row>
    <row r="1586">
      <c r="A1586" s="19" t="s">
        <v>1719</v>
      </c>
      <c r="B1586" s="20" t="s">
        <v>313</v>
      </c>
      <c r="C1586" s="21" t="s">
        <v>1720</v>
      </c>
      <c r="D1586" s="22">
        <f t="shared" si="194"/>
        <v>29421526.399999999</v>
      </c>
      <c r="E1586" s="22">
        <v>6456486.4000000004</v>
      </c>
      <c r="F1586" s="22"/>
      <c r="G1586" s="22"/>
      <c r="H1586" s="22"/>
      <c r="I1586" s="22"/>
      <c r="J1586" s="22"/>
      <c r="K1586" s="22"/>
      <c r="L1586" s="22"/>
      <c r="M1586" s="14"/>
      <c r="N1586" s="14"/>
      <c r="O1586" s="14">
        <v>22965040</v>
      </c>
      <c r="P1586" s="14"/>
      <c r="Q1586" s="14"/>
      <c r="R1586" s="14"/>
      <c r="S1586" s="14"/>
      <c r="T1586" s="14"/>
      <c r="U1586" s="14"/>
      <c r="V1586" s="14"/>
      <c r="W1586" s="14"/>
      <c r="X1586" s="12" t="s">
        <v>1245</v>
      </c>
      <c r="Y1586" s="13" t="s">
        <v>74</v>
      </c>
    </row>
    <row r="1587">
      <c r="A1587" s="19" t="s">
        <v>1721</v>
      </c>
      <c r="B1587" s="20" t="s">
        <v>313</v>
      </c>
      <c r="C1587" s="21" t="s">
        <v>1722</v>
      </c>
      <c r="D1587" s="22">
        <f t="shared" si="194"/>
        <v>5753741</v>
      </c>
      <c r="E1587" s="22"/>
      <c r="F1587" s="22"/>
      <c r="G1587" s="22"/>
      <c r="H1587" s="22"/>
      <c r="I1587" s="22"/>
      <c r="J1587" s="22"/>
      <c r="K1587" s="22"/>
      <c r="L1587" s="22"/>
      <c r="M1587" s="14"/>
      <c r="N1587" s="14"/>
      <c r="O1587" s="14">
        <v>5753741</v>
      </c>
      <c r="P1587" s="14"/>
      <c r="Q1587" s="14"/>
      <c r="R1587" s="14"/>
      <c r="S1587" s="14"/>
      <c r="T1587" s="14"/>
      <c r="U1587" s="14"/>
      <c r="V1587" s="14"/>
      <c r="W1587" s="14"/>
      <c r="X1587" s="12" t="s">
        <v>1245</v>
      </c>
      <c r="Y1587" s="13" t="s">
        <v>74</v>
      </c>
    </row>
    <row r="1588" hidden="1">
      <c r="A1588" s="19" t="s">
        <v>1723</v>
      </c>
      <c r="B1588" s="20" t="s">
        <v>313</v>
      </c>
      <c r="C1588" s="21" t="s">
        <v>1724</v>
      </c>
      <c r="D1588" s="22">
        <f t="shared" si="194"/>
        <v>1034244.67</v>
      </c>
      <c r="E1588" s="22"/>
      <c r="F1588" s="22"/>
      <c r="G1588" s="22"/>
      <c r="H1588" s="22">
        <v>1034244.67</v>
      </c>
      <c r="I1588" s="22"/>
      <c r="J1588" s="22"/>
      <c r="K1588" s="22"/>
      <c r="L1588" s="22"/>
      <c r="M1588" s="14"/>
      <c r="N1588" s="14"/>
      <c r="O1588" s="14"/>
      <c r="P1588" s="14"/>
      <c r="Q1588" s="14"/>
      <c r="R1588" s="14"/>
      <c r="S1588" s="14"/>
      <c r="T1588" s="14"/>
      <c r="U1588" s="14"/>
      <c r="V1588" s="14"/>
      <c r="W1588" s="14"/>
      <c r="X1588" s="12" t="s">
        <v>1245</v>
      </c>
      <c r="Y1588" s="13" t="s">
        <v>74</v>
      </c>
    </row>
    <row r="1589" hidden="1">
      <c r="A1589" s="19" t="s">
        <v>1725</v>
      </c>
      <c r="B1589" s="20" t="s">
        <v>313</v>
      </c>
      <c r="C1589" s="21" t="s">
        <v>1726</v>
      </c>
      <c r="D1589" s="22">
        <f t="shared" si="194"/>
        <v>12219851.17</v>
      </c>
      <c r="E1589" s="22"/>
      <c r="F1589" s="22"/>
      <c r="G1589" s="22"/>
      <c r="H1589" s="22"/>
      <c r="I1589" s="22"/>
      <c r="J1589" s="22"/>
      <c r="K1589" s="22"/>
      <c r="L1589" s="22"/>
      <c r="M1589" s="14"/>
      <c r="N1589" s="14">
        <v>12219851.17</v>
      </c>
      <c r="O1589" s="14"/>
      <c r="P1589" s="14"/>
      <c r="Q1589" s="14"/>
      <c r="R1589" s="14"/>
      <c r="S1589" s="14"/>
      <c r="T1589" s="14"/>
      <c r="U1589" s="14"/>
      <c r="V1589" s="14"/>
      <c r="W1589" s="14"/>
      <c r="X1589" s="12" t="s">
        <v>1245</v>
      </c>
      <c r="Y1589" s="13" t="s">
        <v>74</v>
      </c>
    </row>
    <row r="1590" hidden="1">
      <c r="A1590" s="19" t="s">
        <v>1727</v>
      </c>
      <c r="B1590" s="20" t="s">
        <v>313</v>
      </c>
      <c r="C1590" s="21" t="s">
        <v>1728</v>
      </c>
      <c r="D1590" s="22">
        <f t="shared" si="194"/>
        <v>12098706.48</v>
      </c>
      <c r="E1590" s="22"/>
      <c r="F1590" s="22"/>
      <c r="G1590" s="22"/>
      <c r="H1590" s="22"/>
      <c r="I1590" s="22"/>
      <c r="J1590" s="22"/>
      <c r="K1590" s="22"/>
      <c r="L1590" s="22"/>
      <c r="M1590" s="14"/>
      <c r="N1590" s="14">
        <v>12098706.48</v>
      </c>
      <c r="O1590" s="14"/>
      <c r="P1590" s="14"/>
      <c r="Q1590" s="14"/>
      <c r="R1590" s="14"/>
      <c r="S1590" s="14"/>
      <c r="T1590" s="14"/>
      <c r="U1590" s="14"/>
      <c r="V1590" s="14"/>
      <c r="W1590" s="14"/>
      <c r="X1590" s="12" t="s">
        <v>1245</v>
      </c>
      <c r="Y1590" s="13" t="s">
        <v>74</v>
      </c>
    </row>
    <row r="1591" hidden="1">
      <c r="A1591" s="19" t="s">
        <v>1729</v>
      </c>
      <c r="B1591" s="20" t="s">
        <v>313</v>
      </c>
      <c r="C1591" s="21" t="s">
        <v>1730</v>
      </c>
      <c r="D1591" s="22">
        <f t="shared" si="194"/>
        <v>1410585.27</v>
      </c>
      <c r="E1591" s="22">
        <v>1410585.27</v>
      </c>
      <c r="F1591" s="22"/>
      <c r="G1591" s="22"/>
      <c r="H1591" s="22"/>
      <c r="I1591" s="22"/>
      <c r="J1591" s="22"/>
      <c r="K1591" s="22"/>
      <c r="L1591" s="22"/>
      <c r="M1591" s="14"/>
      <c r="N1591" s="14"/>
      <c r="O1591" s="14"/>
      <c r="P1591" s="14"/>
      <c r="Q1591" s="14"/>
      <c r="R1591" s="14"/>
      <c r="S1591" s="14"/>
      <c r="T1591" s="14"/>
      <c r="U1591" s="14"/>
      <c r="V1591" s="14"/>
      <c r="W1591" s="14"/>
      <c r="X1591" s="12" t="s">
        <v>1245</v>
      </c>
      <c r="Y1591" s="13" t="s">
        <v>74</v>
      </c>
    </row>
    <row r="1592" hidden="1">
      <c r="A1592" s="19" t="s">
        <v>1731</v>
      </c>
      <c r="B1592" s="20" t="s">
        <v>313</v>
      </c>
      <c r="C1592" s="21" t="s">
        <v>1732</v>
      </c>
      <c r="D1592" s="22">
        <f t="shared" si="194"/>
        <v>15688912.619999999</v>
      </c>
      <c r="E1592" s="22"/>
      <c r="F1592" s="22"/>
      <c r="G1592" s="22"/>
      <c r="H1592" s="22"/>
      <c r="I1592" s="22"/>
      <c r="J1592" s="22"/>
      <c r="K1592" s="22"/>
      <c r="L1592" s="22"/>
      <c r="M1592" s="14"/>
      <c r="N1592" s="14">
        <v>15688912.619999999</v>
      </c>
      <c r="O1592" s="14"/>
      <c r="P1592" s="14"/>
      <c r="Q1592" s="14"/>
      <c r="R1592" s="14"/>
      <c r="S1592" s="14"/>
      <c r="T1592" s="14"/>
      <c r="U1592" s="14"/>
      <c r="V1592" s="14"/>
      <c r="W1592" s="14"/>
      <c r="X1592" s="12" t="s">
        <v>1245</v>
      </c>
      <c r="Y1592" s="13" t="s">
        <v>71</v>
      </c>
    </row>
    <row r="1593" hidden="1">
      <c r="A1593" s="19" t="s">
        <v>1733</v>
      </c>
      <c r="B1593" s="20" t="s">
        <v>313</v>
      </c>
      <c r="C1593" s="21" t="s">
        <v>1734</v>
      </c>
      <c r="D1593" s="22">
        <f t="shared" si="194"/>
        <v>7166451.3799999999</v>
      </c>
      <c r="E1593" s="22"/>
      <c r="F1593" s="22"/>
      <c r="G1593" s="22"/>
      <c r="H1593" s="22"/>
      <c r="I1593" s="22"/>
      <c r="J1593" s="22"/>
      <c r="K1593" s="22"/>
      <c r="L1593" s="22"/>
      <c r="M1593" s="14"/>
      <c r="N1593" s="14">
        <v>7166451.3799999999</v>
      </c>
      <c r="O1593" s="14"/>
      <c r="P1593" s="14"/>
      <c r="Q1593" s="14"/>
      <c r="R1593" s="14"/>
      <c r="S1593" s="14"/>
      <c r="T1593" s="14"/>
      <c r="U1593" s="14"/>
      <c r="V1593" s="14"/>
      <c r="W1593" s="14"/>
      <c r="X1593" s="12" t="s">
        <v>1245</v>
      </c>
      <c r="Y1593" s="13" t="s">
        <v>74</v>
      </c>
    </row>
    <row r="1594">
      <c r="A1594" s="19" t="s">
        <v>1735</v>
      </c>
      <c r="B1594" s="20" t="s">
        <v>313</v>
      </c>
      <c r="C1594" s="21" t="s">
        <v>1736</v>
      </c>
      <c r="D1594" s="22">
        <f t="shared" si="194"/>
        <v>29669620.690000001</v>
      </c>
      <c r="E1594" s="22">
        <v>1207905.8</v>
      </c>
      <c r="F1594" s="22">
        <v>13707483.82</v>
      </c>
      <c r="G1594" s="22"/>
      <c r="H1594" s="22"/>
      <c r="I1594" s="22"/>
      <c r="J1594" s="22">
        <v>1052001.72</v>
      </c>
      <c r="K1594" s="22">
        <v>2075201.8100000001</v>
      </c>
      <c r="L1594" s="22"/>
      <c r="M1594" s="14"/>
      <c r="N1594" s="14"/>
      <c r="O1594" s="14">
        <v>9508859.9100000001</v>
      </c>
      <c r="P1594" s="14"/>
      <c r="Q1594" s="14"/>
      <c r="R1594" s="14">
        <v>2118167.6299999999</v>
      </c>
      <c r="S1594" s="14"/>
      <c r="T1594" s="14"/>
      <c r="U1594" s="14"/>
      <c r="V1594" s="14"/>
      <c r="W1594" s="14"/>
      <c r="X1594" s="12" t="s">
        <v>1245</v>
      </c>
      <c r="Y1594" s="13" t="s">
        <v>74</v>
      </c>
    </row>
    <row r="1595" hidden="1">
      <c r="A1595" s="19" t="s">
        <v>1737</v>
      </c>
      <c r="B1595" s="20" t="s">
        <v>313</v>
      </c>
      <c r="C1595" s="21" t="s">
        <v>1738</v>
      </c>
      <c r="D1595" s="22">
        <f t="shared" si="194"/>
        <v>14261296.779999999</v>
      </c>
      <c r="E1595" s="22"/>
      <c r="F1595" s="22"/>
      <c r="G1595" s="22"/>
      <c r="H1595" s="22"/>
      <c r="I1595" s="22"/>
      <c r="J1595" s="22"/>
      <c r="K1595" s="22"/>
      <c r="L1595" s="22"/>
      <c r="M1595" s="14"/>
      <c r="N1595" s="14">
        <v>14261296.779999999</v>
      </c>
      <c r="O1595" s="14"/>
      <c r="P1595" s="14"/>
      <c r="Q1595" s="14"/>
      <c r="R1595" s="14"/>
      <c r="S1595" s="14"/>
      <c r="T1595" s="14"/>
      <c r="U1595" s="14"/>
      <c r="V1595" s="14"/>
      <c r="W1595" s="14"/>
      <c r="X1595" s="12" t="s">
        <v>1245</v>
      </c>
      <c r="Y1595" s="13" t="s">
        <v>71</v>
      </c>
    </row>
    <row r="1596" hidden="1">
      <c r="A1596" s="19" t="s">
        <v>1739</v>
      </c>
      <c r="B1596" s="20" t="s">
        <v>313</v>
      </c>
      <c r="C1596" s="21" t="s">
        <v>1740</v>
      </c>
      <c r="D1596" s="22">
        <f t="shared" si="194"/>
        <v>8297695.6699999999</v>
      </c>
      <c r="E1596" s="22"/>
      <c r="F1596" s="22"/>
      <c r="G1596" s="22"/>
      <c r="H1596" s="22"/>
      <c r="I1596" s="22"/>
      <c r="J1596" s="22"/>
      <c r="K1596" s="22"/>
      <c r="L1596" s="22"/>
      <c r="M1596" s="14"/>
      <c r="N1596" s="14">
        <v>8297695.6699999999</v>
      </c>
      <c r="O1596" s="14"/>
      <c r="P1596" s="14"/>
      <c r="Q1596" s="14"/>
      <c r="R1596" s="14"/>
      <c r="S1596" s="14"/>
      <c r="T1596" s="14"/>
      <c r="U1596" s="14"/>
      <c r="V1596" s="14"/>
      <c r="W1596" s="14"/>
      <c r="X1596" s="12" t="s">
        <v>1245</v>
      </c>
      <c r="Y1596" s="13" t="s">
        <v>71</v>
      </c>
    </row>
    <row r="1597">
      <c r="A1597" s="19" t="s">
        <v>1741</v>
      </c>
      <c r="B1597" s="20" t="s">
        <v>313</v>
      </c>
      <c r="C1597" s="21" t="s">
        <v>1742</v>
      </c>
      <c r="D1597" s="22">
        <f t="shared" si="194"/>
        <v>9302267.5999999996</v>
      </c>
      <c r="E1597" s="22"/>
      <c r="F1597" s="22"/>
      <c r="G1597" s="22"/>
      <c r="H1597" s="22"/>
      <c r="I1597" s="22"/>
      <c r="J1597" s="22"/>
      <c r="K1597" s="22"/>
      <c r="L1597" s="22"/>
      <c r="M1597" s="14"/>
      <c r="N1597" s="14"/>
      <c r="O1597" s="14">
        <v>9302267.5999999996</v>
      </c>
      <c r="P1597" s="14"/>
      <c r="Q1597" s="14"/>
      <c r="R1597" s="14"/>
      <c r="S1597" s="14"/>
      <c r="T1597" s="14"/>
      <c r="U1597" s="14"/>
      <c r="V1597" s="14"/>
      <c r="W1597" s="14"/>
      <c r="X1597" s="12" t="s">
        <v>1245</v>
      </c>
      <c r="Y1597" s="13" t="s">
        <v>71</v>
      </c>
    </row>
    <row r="1598">
      <c r="A1598" s="19" t="s">
        <v>1743</v>
      </c>
      <c r="B1598" s="20" t="s">
        <v>313</v>
      </c>
      <c r="C1598" s="21" t="s">
        <v>1160</v>
      </c>
      <c r="D1598" s="22">
        <f t="shared" si="194"/>
        <v>63629207.799999997</v>
      </c>
      <c r="E1598" s="22"/>
      <c r="F1598" s="22"/>
      <c r="G1598" s="22"/>
      <c r="H1598" s="22"/>
      <c r="I1598" s="22"/>
      <c r="J1598" s="22"/>
      <c r="K1598" s="22"/>
      <c r="L1598" s="22"/>
      <c r="M1598" s="14"/>
      <c r="N1598" s="14"/>
      <c r="O1598" s="14">
        <v>63629207.799999997</v>
      </c>
      <c r="P1598" s="14"/>
      <c r="Q1598" s="14"/>
      <c r="R1598" s="14"/>
      <c r="S1598" s="14"/>
      <c r="T1598" s="14"/>
      <c r="U1598" s="14"/>
      <c r="V1598" s="14"/>
      <c r="W1598" s="14"/>
      <c r="X1598" s="12" t="s">
        <v>1245</v>
      </c>
      <c r="Y1598" s="13" t="s">
        <v>71</v>
      </c>
    </row>
    <row r="1599" hidden="1">
      <c r="A1599" s="19" t="s">
        <v>1744</v>
      </c>
      <c r="B1599" s="20" t="s">
        <v>313</v>
      </c>
      <c r="C1599" s="21" t="s">
        <v>1745</v>
      </c>
      <c r="D1599" s="22">
        <f>SUBTOTAL(9,E1599:K1599,M1599:W1599)</f>
        <v>0</v>
      </c>
      <c r="E1599" s="22"/>
      <c r="F1599" s="22"/>
      <c r="G1599" s="22"/>
      <c r="H1599" s="22"/>
      <c r="I1599" s="22"/>
      <c r="J1599" s="22"/>
      <c r="K1599" s="22"/>
      <c r="L1599" s="22">
        <v>5</v>
      </c>
      <c r="M1599" s="14">
        <v>19651584</v>
      </c>
      <c r="N1599" s="14"/>
      <c r="O1599" s="14"/>
      <c r="P1599" s="14"/>
      <c r="Q1599" s="14"/>
      <c r="R1599" s="14"/>
      <c r="S1599" s="14"/>
      <c r="T1599" s="14"/>
      <c r="U1599" s="14"/>
      <c r="V1599" s="14"/>
      <c r="W1599" s="14"/>
      <c r="X1599" s="12" t="s">
        <v>1245</v>
      </c>
      <c r="Y1599" s="13" t="s">
        <v>71</v>
      </c>
    </row>
    <row r="1600" hidden="1">
      <c r="A1600" s="19" t="s">
        <v>1746</v>
      </c>
      <c r="B1600" s="20" t="s">
        <v>313</v>
      </c>
      <c r="C1600" s="21" t="s">
        <v>1747</v>
      </c>
      <c r="D1600" s="22">
        <f t="shared" ref="D1600:D1625" si="195">SUM(E1600:W1600)</f>
        <v>3610379.5099999998</v>
      </c>
      <c r="E1600" s="22"/>
      <c r="F1600" s="22"/>
      <c r="G1600" s="22"/>
      <c r="H1600" s="22"/>
      <c r="I1600" s="22"/>
      <c r="J1600" s="22"/>
      <c r="K1600" s="22"/>
      <c r="L1600" s="22"/>
      <c r="M1600" s="14"/>
      <c r="N1600" s="14"/>
      <c r="O1600" s="14"/>
      <c r="P1600" s="14"/>
      <c r="Q1600" s="14"/>
      <c r="R1600" s="14"/>
      <c r="S1600" s="14">
        <v>248167.25</v>
      </c>
      <c r="T1600" s="14">
        <v>3362212.2599999998</v>
      </c>
      <c r="U1600" s="14"/>
      <c r="V1600" s="14"/>
      <c r="W1600" s="14"/>
      <c r="X1600" s="12" t="s">
        <v>1245</v>
      </c>
      <c r="Y1600" s="13" t="s">
        <v>71</v>
      </c>
    </row>
    <row r="1601" hidden="1">
      <c r="A1601" s="19" t="s">
        <v>1748</v>
      </c>
      <c r="B1601" s="20" t="s">
        <v>313</v>
      </c>
      <c r="C1601" s="21" t="s">
        <v>1749</v>
      </c>
      <c r="D1601" s="22">
        <f t="shared" si="195"/>
        <v>72180222.120000005</v>
      </c>
      <c r="E1601" s="22"/>
      <c r="F1601" s="22"/>
      <c r="G1601" s="22"/>
      <c r="H1601" s="22"/>
      <c r="I1601" s="22"/>
      <c r="J1601" s="22"/>
      <c r="K1601" s="22"/>
      <c r="L1601" s="22"/>
      <c r="M1601" s="14"/>
      <c r="N1601" s="14"/>
      <c r="O1601" s="14"/>
      <c r="P1601" s="14">
        <v>72180222.120000005</v>
      </c>
      <c r="Q1601" s="14"/>
      <c r="R1601" s="14"/>
      <c r="S1601" s="14"/>
      <c r="T1601" s="14"/>
      <c r="U1601" s="14"/>
      <c r="V1601" s="14"/>
      <c r="W1601" s="14"/>
      <c r="X1601" s="12" t="s">
        <v>1245</v>
      </c>
      <c r="Y1601" s="13" t="s">
        <v>71</v>
      </c>
    </row>
    <row r="1602" hidden="1">
      <c r="A1602" s="19" t="s">
        <v>1750</v>
      </c>
      <c r="B1602" s="20" t="s">
        <v>313</v>
      </c>
      <c r="C1602" s="21" t="s">
        <v>1751</v>
      </c>
      <c r="D1602" s="22">
        <f t="shared" si="195"/>
        <v>13907102.800000001</v>
      </c>
      <c r="E1602" s="22">
        <v>907129.93999999994</v>
      </c>
      <c r="F1602" s="22">
        <v>4342897.04</v>
      </c>
      <c r="G1602" s="22"/>
      <c r="H1602" s="22"/>
      <c r="I1602" s="22"/>
      <c r="J1602" s="22">
        <v>794875.64000000001</v>
      </c>
      <c r="K1602" s="22"/>
      <c r="L1602" s="22"/>
      <c r="M1602" s="14"/>
      <c r="N1602" s="14">
        <v>7862200.1799999997</v>
      </c>
      <c r="O1602" s="14"/>
      <c r="P1602" s="14"/>
      <c r="Q1602" s="14"/>
      <c r="R1602" s="14"/>
      <c r="S1602" s="14"/>
      <c r="T1602" s="14"/>
      <c r="U1602" s="14"/>
      <c r="V1602" s="14"/>
      <c r="W1602" s="14"/>
      <c r="X1602" s="12" t="s">
        <v>1245</v>
      </c>
      <c r="Y1602" s="13" t="s">
        <v>74</v>
      </c>
    </row>
    <row r="1603" hidden="1">
      <c r="A1603" s="19" t="s">
        <v>1752</v>
      </c>
      <c r="B1603" s="20" t="s">
        <v>313</v>
      </c>
      <c r="C1603" s="21" t="s">
        <v>1753</v>
      </c>
      <c r="D1603" s="22">
        <f t="shared" si="195"/>
        <v>24766657.890000001</v>
      </c>
      <c r="E1603" s="22"/>
      <c r="F1603" s="22"/>
      <c r="G1603" s="22"/>
      <c r="H1603" s="22"/>
      <c r="I1603" s="22"/>
      <c r="J1603" s="22"/>
      <c r="K1603" s="22"/>
      <c r="L1603" s="22"/>
      <c r="M1603" s="14"/>
      <c r="N1603" s="14">
        <v>24766657.890000001</v>
      </c>
      <c r="O1603" s="14"/>
      <c r="P1603" s="14"/>
      <c r="Q1603" s="14"/>
      <c r="R1603" s="14"/>
      <c r="S1603" s="14"/>
      <c r="T1603" s="14"/>
      <c r="U1603" s="14"/>
      <c r="V1603" s="14"/>
      <c r="W1603" s="14"/>
      <c r="X1603" s="12" t="s">
        <v>1245</v>
      </c>
      <c r="Y1603" s="13" t="s">
        <v>74</v>
      </c>
    </row>
    <row r="1604" hidden="1">
      <c r="A1604" s="19" t="s">
        <v>1754</v>
      </c>
      <c r="B1604" s="20" t="s">
        <v>313</v>
      </c>
      <c r="C1604" s="21" t="s">
        <v>1755</v>
      </c>
      <c r="D1604" s="22">
        <f t="shared" si="195"/>
        <v>3543468.0099999998</v>
      </c>
      <c r="E1604" s="22"/>
      <c r="F1604" s="22"/>
      <c r="G1604" s="22"/>
      <c r="H1604" s="22"/>
      <c r="I1604" s="22"/>
      <c r="J1604" s="22"/>
      <c r="K1604" s="22"/>
      <c r="L1604" s="22"/>
      <c r="M1604" s="14"/>
      <c r="N1604" s="14"/>
      <c r="O1604" s="14"/>
      <c r="P1604" s="14"/>
      <c r="Q1604" s="14"/>
      <c r="R1604" s="14">
        <v>3543468.0099999998</v>
      </c>
      <c r="S1604" s="14"/>
      <c r="T1604" s="14"/>
      <c r="U1604" s="14"/>
      <c r="V1604" s="14"/>
      <c r="W1604" s="14"/>
      <c r="X1604" s="12" t="s">
        <v>1245</v>
      </c>
      <c r="Y1604" s="13" t="s">
        <v>71</v>
      </c>
    </row>
    <row r="1605" hidden="1">
      <c r="A1605" s="19" t="s">
        <v>1756</v>
      </c>
      <c r="B1605" s="20" t="s">
        <v>313</v>
      </c>
      <c r="C1605" s="21" t="s">
        <v>1757</v>
      </c>
      <c r="D1605" s="22">
        <f t="shared" si="195"/>
        <v>8996528.5199999996</v>
      </c>
      <c r="E1605" s="22"/>
      <c r="F1605" s="22">
        <v>8996528.5199999996</v>
      </c>
      <c r="G1605" s="22"/>
      <c r="H1605" s="22"/>
      <c r="I1605" s="22"/>
      <c r="J1605" s="22"/>
      <c r="K1605" s="22"/>
      <c r="L1605" s="22"/>
      <c r="M1605" s="14"/>
      <c r="N1605" s="14"/>
      <c r="O1605" s="14"/>
      <c r="P1605" s="14"/>
      <c r="Q1605" s="14"/>
      <c r="R1605" s="14"/>
      <c r="S1605" s="14"/>
      <c r="T1605" s="14"/>
      <c r="U1605" s="14"/>
      <c r="V1605" s="14"/>
      <c r="W1605" s="14"/>
      <c r="X1605" s="12" t="s">
        <v>1245</v>
      </c>
      <c r="Y1605" s="13" t="s">
        <v>74</v>
      </c>
    </row>
    <row r="1606" hidden="1">
      <c r="A1606" s="19" t="s">
        <v>1758</v>
      </c>
      <c r="B1606" s="20" t="s">
        <v>313</v>
      </c>
      <c r="C1606" s="21" t="s">
        <v>1759</v>
      </c>
      <c r="D1606" s="22">
        <f t="shared" si="195"/>
        <v>12980587.540000001</v>
      </c>
      <c r="E1606" s="22"/>
      <c r="F1606" s="22">
        <v>11572005.310000001</v>
      </c>
      <c r="G1606" s="22"/>
      <c r="H1606" s="22">
        <v>520471.06</v>
      </c>
      <c r="I1606" s="22"/>
      <c r="J1606" s="22">
        <v>888111.17000000004</v>
      </c>
      <c r="K1606" s="22"/>
      <c r="L1606" s="22"/>
      <c r="M1606" s="14"/>
      <c r="N1606" s="14"/>
      <c r="O1606" s="14"/>
      <c r="P1606" s="14"/>
      <c r="Q1606" s="14"/>
      <c r="R1606" s="14"/>
      <c r="S1606" s="14"/>
      <c r="T1606" s="14"/>
      <c r="U1606" s="14"/>
      <c r="V1606" s="14"/>
      <c r="W1606" s="14"/>
      <c r="X1606" s="12" t="s">
        <v>1245</v>
      </c>
      <c r="Y1606" s="13" t="s">
        <v>74</v>
      </c>
    </row>
    <row r="1607">
      <c r="A1607" s="19" t="s">
        <v>1760</v>
      </c>
      <c r="B1607" s="20" t="s">
        <v>313</v>
      </c>
      <c r="C1607" s="21" t="s">
        <v>1761</v>
      </c>
      <c r="D1607" s="22">
        <f t="shared" si="195"/>
        <v>41856836.279999994</v>
      </c>
      <c r="E1607" s="22"/>
      <c r="F1607" s="22"/>
      <c r="G1607" s="22"/>
      <c r="H1607" s="22"/>
      <c r="I1607" s="22"/>
      <c r="J1607" s="22"/>
      <c r="K1607" s="22">
        <v>2964737.52</v>
      </c>
      <c r="L1607" s="22"/>
      <c r="M1607" s="14"/>
      <c r="N1607" s="14">
        <v>22281143.309999999</v>
      </c>
      <c r="O1607" s="14">
        <v>13584834.800000001</v>
      </c>
      <c r="P1607" s="14"/>
      <c r="Q1607" s="14"/>
      <c r="R1607" s="14">
        <v>3026120.6499999999</v>
      </c>
      <c r="S1607" s="14"/>
      <c r="T1607" s="14"/>
      <c r="U1607" s="14"/>
      <c r="V1607" s="14"/>
      <c r="W1607" s="14"/>
      <c r="X1607" s="12" t="s">
        <v>1245</v>
      </c>
      <c r="Y1607" s="13" t="s">
        <v>74</v>
      </c>
    </row>
    <row r="1608" hidden="1">
      <c r="A1608" s="19" t="s">
        <v>1762</v>
      </c>
      <c r="B1608" s="20" t="s">
        <v>313</v>
      </c>
      <c r="C1608" s="21" t="s">
        <v>1763</v>
      </c>
      <c r="D1608" s="22">
        <f t="shared" si="195"/>
        <v>2561761.7999999998</v>
      </c>
      <c r="E1608" s="22"/>
      <c r="F1608" s="22"/>
      <c r="G1608" s="22"/>
      <c r="H1608" s="22"/>
      <c r="I1608" s="22"/>
      <c r="J1608" s="22"/>
      <c r="K1608" s="22"/>
      <c r="L1608" s="22"/>
      <c r="M1608" s="14"/>
      <c r="N1608" s="14"/>
      <c r="O1608" s="14"/>
      <c r="P1608" s="14"/>
      <c r="Q1608" s="14"/>
      <c r="R1608" s="14">
        <v>2561761.7999999998</v>
      </c>
      <c r="S1608" s="14"/>
      <c r="T1608" s="14"/>
      <c r="U1608" s="14"/>
      <c r="V1608" s="14"/>
      <c r="W1608" s="14"/>
      <c r="X1608" s="12" t="s">
        <v>1245</v>
      </c>
      <c r="Y1608" s="13" t="s">
        <v>71</v>
      </c>
    </row>
    <row r="1609" hidden="1">
      <c r="A1609" s="19" t="s">
        <v>1764</v>
      </c>
      <c r="B1609" s="20" t="s">
        <v>313</v>
      </c>
      <c r="C1609" s="21" t="s">
        <v>701</v>
      </c>
      <c r="D1609" s="22">
        <f t="shared" si="195"/>
        <v>1780389.5700000001</v>
      </c>
      <c r="E1609" s="22"/>
      <c r="F1609" s="22"/>
      <c r="G1609" s="22"/>
      <c r="H1609" s="22">
        <v>1780389.5700000001</v>
      </c>
      <c r="I1609" s="22"/>
      <c r="J1609" s="22"/>
      <c r="K1609" s="22"/>
      <c r="L1609" s="22"/>
      <c r="M1609" s="14"/>
      <c r="N1609" s="14"/>
      <c r="O1609" s="14"/>
      <c r="P1609" s="14"/>
      <c r="Q1609" s="14"/>
      <c r="R1609" s="14"/>
      <c r="S1609" s="14"/>
      <c r="T1609" s="14"/>
      <c r="U1609" s="14"/>
      <c r="V1609" s="14"/>
      <c r="W1609" s="14"/>
      <c r="X1609" s="12" t="s">
        <v>1245</v>
      </c>
      <c r="Y1609" s="13" t="s">
        <v>71</v>
      </c>
    </row>
    <row r="1610" hidden="1">
      <c r="A1610" s="19" t="s">
        <v>1765</v>
      </c>
      <c r="B1610" s="20" t="s">
        <v>313</v>
      </c>
      <c r="C1610" s="21" t="s">
        <v>1766</v>
      </c>
      <c r="D1610" s="22">
        <f t="shared" si="195"/>
        <v>14662733.359999999</v>
      </c>
      <c r="E1610" s="22"/>
      <c r="F1610" s="22"/>
      <c r="G1610" s="22"/>
      <c r="H1610" s="22"/>
      <c r="I1610" s="22"/>
      <c r="J1610" s="22"/>
      <c r="K1610" s="22"/>
      <c r="L1610" s="22"/>
      <c r="M1610" s="14"/>
      <c r="N1610" s="14">
        <v>11874559.59</v>
      </c>
      <c r="O1610" s="14"/>
      <c r="P1610" s="14"/>
      <c r="Q1610" s="14"/>
      <c r="R1610" s="14">
        <v>2788173.77</v>
      </c>
      <c r="S1610" s="14"/>
      <c r="T1610" s="14"/>
      <c r="U1610" s="14"/>
      <c r="V1610" s="14"/>
      <c r="W1610" s="14"/>
      <c r="X1610" s="12" t="s">
        <v>1245</v>
      </c>
      <c r="Y1610" s="13" t="s">
        <v>71</v>
      </c>
    </row>
    <row r="1611" hidden="1">
      <c r="A1611" s="19" t="s">
        <v>1767</v>
      </c>
      <c r="B1611" s="20" t="s">
        <v>313</v>
      </c>
      <c r="C1611" s="21" t="s">
        <v>1768</v>
      </c>
      <c r="D1611" s="22">
        <f t="shared" si="195"/>
        <v>11933357.15</v>
      </c>
      <c r="E1611" s="22"/>
      <c r="F1611" s="22"/>
      <c r="G1611" s="22"/>
      <c r="H1611" s="22"/>
      <c r="I1611" s="22"/>
      <c r="J1611" s="22"/>
      <c r="K1611" s="22"/>
      <c r="L1611" s="22"/>
      <c r="M1611" s="14"/>
      <c r="N1611" s="14">
        <v>11933357.15</v>
      </c>
      <c r="O1611" s="14"/>
      <c r="P1611" s="14"/>
      <c r="Q1611" s="14"/>
      <c r="R1611" s="14"/>
      <c r="S1611" s="14"/>
      <c r="T1611" s="14"/>
      <c r="U1611" s="14"/>
      <c r="V1611" s="14"/>
      <c r="W1611" s="14"/>
      <c r="X1611" s="12" t="s">
        <v>1245</v>
      </c>
      <c r="Y1611" s="13" t="s">
        <v>74</v>
      </c>
    </row>
    <row r="1612" hidden="1">
      <c r="A1612" s="19" t="s">
        <v>1769</v>
      </c>
      <c r="B1612" s="20" t="s">
        <v>313</v>
      </c>
      <c r="C1612" s="21" t="s">
        <v>1770</v>
      </c>
      <c r="D1612" s="22">
        <f t="shared" si="195"/>
        <v>1638615.22</v>
      </c>
      <c r="E1612" s="22">
        <v>688108.51000000001</v>
      </c>
      <c r="F1612" s="22"/>
      <c r="G1612" s="22"/>
      <c r="H1612" s="22">
        <v>351212.17999999999</v>
      </c>
      <c r="I1612" s="22"/>
      <c r="J1612" s="22">
        <v>599294.53000000003</v>
      </c>
      <c r="K1612" s="22"/>
      <c r="L1612" s="22"/>
      <c r="M1612" s="14"/>
      <c r="N1612" s="14"/>
      <c r="O1612" s="14"/>
      <c r="P1612" s="14"/>
      <c r="Q1612" s="14"/>
      <c r="R1612" s="14"/>
      <c r="S1612" s="14"/>
      <c r="T1612" s="14"/>
      <c r="U1612" s="14"/>
      <c r="V1612" s="14"/>
      <c r="W1612" s="14"/>
      <c r="X1612" s="12" t="s">
        <v>1245</v>
      </c>
      <c r="Y1612" s="13" t="s">
        <v>74</v>
      </c>
    </row>
    <row r="1613" hidden="1">
      <c r="A1613" s="19" t="s">
        <v>1771</v>
      </c>
      <c r="B1613" s="20" t="s">
        <v>313</v>
      </c>
      <c r="C1613" s="21" t="s">
        <v>1772</v>
      </c>
      <c r="D1613" s="22">
        <f t="shared" si="195"/>
        <v>16428840.960000001</v>
      </c>
      <c r="E1613" s="22"/>
      <c r="F1613" s="22"/>
      <c r="G1613" s="22"/>
      <c r="H1613" s="22"/>
      <c r="I1613" s="22"/>
      <c r="J1613" s="22"/>
      <c r="K1613" s="22"/>
      <c r="L1613" s="22"/>
      <c r="M1613" s="14"/>
      <c r="N1613" s="14">
        <v>16428840.960000001</v>
      </c>
      <c r="O1613" s="14"/>
      <c r="P1613" s="14"/>
      <c r="Q1613" s="14"/>
      <c r="R1613" s="14"/>
      <c r="S1613" s="14"/>
      <c r="T1613" s="14"/>
      <c r="U1613" s="14"/>
      <c r="V1613" s="14"/>
      <c r="W1613" s="14"/>
      <c r="X1613" s="12" t="s">
        <v>1245</v>
      </c>
      <c r="Y1613" s="13" t="s">
        <v>74</v>
      </c>
    </row>
    <row r="1614">
      <c r="A1614" s="19" t="s">
        <v>1773</v>
      </c>
      <c r="B1614" s="20" t="s">
        <v>313</v>
      </c>
      <c r="C1614" s="21" t="s">
        <v>1774</v>
      </c>
      <c r="D1614" s="22">
        <f t="shared" si="195"/>
        <v>37041491.480000004</v>
      </c>
      <c r="E1614" s="22">
        <v>1685703.01</v>
      </c>
      <c r="F1614" s="22">
        <v>19129593.280000001</v>
      </c>
      <c r="G1614" s="22"/>
      <c r="H1614" s="22"/>
      <c r="I1614" s="22"/>
      <c r="J1614" s="22"/>
      <c r="K1614" s="22"/>
      <c r="L1614" s="22"/>
      <c r="M1614" s="14"/>
      <c r="N1614" s="14"/>
      <c r="O1614" s="14">
        <v>13270168.699999999</v>
      </c>
      <c r="P1614" s="14"/>
      <c r="Q1614" s="14"/>
      <c r="R1614" s="14">
        <v>2956026.4900000002</v>
      </c>
      <c r="S1614" s="14"/>
      <c r="T1614" s="14"/>
      <c r="U1614" s="14"/>
      <c r="V1614" s="14"/>
      <c r="W1614" s="14"/>
      <c r="X1614" s="12" t="s">
        <v>1245</v>
      </c>
      <c r="Y1614" s="13" t="s">
        <v>74</v>
      </c>
    </row>
    <row r="1615" hidden="1">
      <c r="A1615" s="19" t="s">
        <v>1775</v>
      </c>
      <c r="B1615" s="20" t="s">
        <v>313</v>
      </c>
      <c r="C1615" s="21" t="s">
        <v>1776</v>
      </c>
      <c r="D1615" s="22">
        <f t="shared" si="195"/>
        <v>14032908.549999999</v>
      </c>
      <c r="E1615" s="22">
        <v>526740.55000000005</v>
      </c>
      <c r="F1615" s="22">
        <v>5977525.3899999997</v>
      </c>
      <c r="G1615" s="22"/>
      <c r="H1615" s="22">
        <v>268849.59999999998</v>
      </c>
      <c r="I1615" s="22"/>
      <c r="J1615" s="22">
        <v>458754.28999999998</v>
      </c>
      <c r="K1615" s="22"/>
      <c r="L1615" s="22"/>
      <c r="M1615" s="14"/>
      <c r="N1615" s="14">
        <v>6801038.7199999997</v>
      </c>
      <c r="O1615" s="14"/>
      <c r="P1615" s="14"/>
      <c r="Q1615" s="14"/>
      <c r="R1615" s="14"/>
      <c r="S1615" s="14"/>
      <c r="T1615" s="14"/>
      <c r="U1615" s="14"/>
      <c r="V1615" s="14"/>
      <c r="W1615" s="14"/>
      <c r="X1615" s="12" t="s">
        <v>1245</v>
      </c>
      <c r="Y1615" s="13" t="s">
        <v>74</v>
      </c>
    </row>
    <row r="1616">
      <c r="A1616" s="19" t="s">
        <v>1777</v>
      </c>
      <c r="B1616" s="20" t="s">
        <v>313</v>
      </c>
      <c r="C1616" s="21" t="s">
        <v>1778</v>
      </c>
      <c r="D1616" s="22">
        <f t="shared" si="195"/>
        <v>11652974.800000001</v>
      </c>
      <c r="E1616" s="22"/>
      <c r="F1616" s="22"/>
      <c r="G1616" s="22"/>
      <c r="H1616" s="22"/>
      <c r="I1616" s="22"/>
      <c r="J1616" s="22"/>
      <c r="K1616" s="22"/>
      <c r="L1616" s="22"/>
      <c r="M1616" s="14"/>
      <c r="N1616" s="14"/>
      <c r="O1616" s="14">
        <v>11652974.800000001</v>
      </c>
      <c r="P1616" s="14"/>
      <c r="Q1616" s="14"/>
      <c r="R1616" s="14"/>
      <c r="S1616" s="14"/>
      <c r="T1616" s="14"/>
      <c r="U1616" s="14"/>
      <c r="V1616" s="14"/>
      <c r="W1616" s="14"/>
      <c r="X1616" s="12" t="s">
        <v>1245</v>
      </c>
      <c r="Y1616" s="13" t="s">
        <v>74</v>
      </c>
    </row>
    <row r="1617" ht="25.5" hidden="1">
      <c r="A1617" s="19" t="s">
        <v>1779</v>
      </c>
      <c r="B1617" s="20" t="s">
        <v>313</v>
      </c>
      <c r="C1617" s="21" t="s">
        <v>1780</v>
      </c>
      <c r="D1617" s="22">
        <f t="shared" si="195"/>
        <v>67000401.729999997</v>
      </c>
      <c r="E1617" s="22"/>
      <c r="F1617" s="22"/>
      <c r="G1617" s="22"/>
      <c r="H1617" s="22">
        <v>15305480.189999999</v>
      </c>
      <c r="I1617" s="22">
        <v>51694921.539999999</v>
      </c>
      <c r="J1617" s="22"/>
      <c r="K1617" s="22"/>
      <c r="L1617" s="22"/>
      <c r="M1617" s="14"/>
      <c r="N1617" s="14"/>
      <c r="O1617" s="14"/>
      <c r="P1617" s="14"/>
      <c r="Q1617" s="14"/>
      <c r="R1617" s="14"/>
      <c r="S1617" s="14"/>
      <c r="T1617" s="14"/>
      <c r="U1617" s="14"/>
      <c r="V1617" s="14"/>
      <c r="W1617" s="14"/>
      <c r="X1617" s="12" t="s">
        <v>1245</v>
      </c>
      <c r="Y1617" s="13" t="s">
        <v>71</v>
      </c>
    </row>
    <row r="1618">
      <c r="A1618" s="19" t="s">
        <v>1781</v>
      </c>
      <c r="B1618" s="20" t="s">
        <v>313</v>
      </c>
      <c r="C1618" s="21" t="s">
        <v>1782</v>
      </c>
      <c r="D1618" s="22">
        <f t="shared" si="195"/>
        <v>11875136.6</v>
      </c>
      <c r="E1618" s="22"/>
      <c r="F1618" s="22"/>
      <c r="G1618" s="22"/>
      <c r="H1618" s="22"/>
      <c r="I1618" s="22"/>
      <c r="J1618" s="22"/>
      <c r="K1618" s="22"/>
      <c r="L1618" s="22"/>
      <c r="M1618" s="14"/>
      <c r="N1618" s="14"/>
      <c r="O1618" s="14">
        <v>11875136.6</v>
      </c>
      <c r="P1618" s="14"/>
      <c r="Q1618" s="14"/>
      <c r="R1618" s="14"/>
      <c r="S1618" s="14"/>
      <c r="T1618" s="14"/>
      <c r="U1618" s="14"/>
      <c r="V1618" s="14"/>
      <c r="W1618" s="14"/>
      <c r="X1618" s="12" t="s">
        <v>1245</v>
      </c>
      <c r="Y1618" s="13" t="s">
        <v>74</v>
      </c>
    </row>
    <row r="1619">
      <c r="A1619" s="19" t="s">
        <v>1783</v>
      </c>
      <c r="B1619" s="20" t="s">
        <v>313</v>
      </c>
      <c r="C1619" s="21" t="s">
        <v>1784</v>
      </c>
      <c r="D1619" s="22">
        <f t="shared" si="195"/>
        <v>14875379.15</v>
      </c>
      <c r="E1619" s="22"/>
      <c r="F1619" s="22"/>
      <c r="G1619" s="22"/>
      <c r="H1619" s="22"/>
      <c r="I1619" s="22"/>
      <c r="J1619" s="22"/>
      <c r="K1619" s="22"/>
      <c r="L1619" s="22"/>
      <c r="M1619" s="14"/>
      <c r="N1619" s="14"/>
      <c r="O1619" s="14">
        <v>14875379.15</v>
      </c>
      <c r="P1619" s="14"/>
      <c r="Q1619" s="14"/>
      <c r="R1619" s="14"/>
      <c r="S1619" s="14"/>
      <c r="T1619" s="14"/>
      <c r="U1619" s="14"/>
      <c r="V1619" s="14"/>
      <c r="W1619" s="14"/>
      <c r="X1619" s="12" t="s">
        <v>1245</v>
      </c>
      <c r="Y1619" s="13" t="s">
        <v>71</v>
      </c>
    </row>
    <row r="1620" hidden="1">
      <c r="A1620" s="19" t="s">
        <v>1785</v>
      </c>
      <c r="B1620" s="20" t="s">
        <v>313</v>
      </c>
      <c r="C1620" s="21" t="s">
        <v>1786</v>
      </c>
      <c r="D1620" s="22">
        <f t="shared" si="195"/>
        <v>3718969.3300000001</v>
      </c>
      <c r="E1620" s="22"/>
      <c r="F1620" s="22"/>
      <c r="G1620" s="22"/>
      <c r="H1620" s="22"/>
      <c r="I1620" s="22">
        <v>3718969.3300000001</v>
      </c>
      <c r="J1620" s="22"/>
      <c r="K1620" s="22"/>
      <c r="L1620" s="22"/>
      <c r="M1620" s="14"/>
      <c r="N1620" s="14"/>
      <c r="O1620" s="14"/>
      <c r="P1620" s="14"/>
      <c r="Q1620" s="14"/>
      <c r="R1620" s="14"/>
      <c r="S1620" s="14"/>
      <c r="T1620" s="14"/>
      <c r="U1620" s="14"/>
      <c r="V1620" s="14"/>
      <c r="W1620" s="14"/>
      <c r="X1620" s="12" t="s">
        <v>1245</v>
      </c>
      <c r="Y1620" s="13" t="s">
        <v>71</v>
      </c>
    </row>
    <row r="1621" hidden="1">
      <c r="A1621" s="19" t="s">
        <v>1787</v>
      </c>
      <c r="B1621" s="20" t="s">
        <v>313</v>
      </c>
      <c r="C1621" s="21" t="s">
        <v>1788</v>
      </c>
      <c r="D1621" s="22">
        <f t="shared" si="195"/>
        <v>31550565.379999999</v>
      </c>
      <c r="E1621" s="22">
        <v>3530022.5</v>
      </c>
      <c r="F1621" s="22">
        <v>16900031.100000001</v>
      </c>
      <c r="G1621" s="22"/>
      <c r="H1621" s="22">
        <v>2208599.3599999999</v>
      </c>
      <c r="I1621" s="22">
        <v>5818718.4000000004</v>
      </c>
      <c r="J1621" s="22">
        <v>3093194.02</v>
      </c>
      <c r="K1621" s="22"/>
      <c r="L1621" s="22"/>
      <c r="M1621" s="14"/>
      <c r="N1621" s="14"/>
      <c r="O1621" s="14"/>
      <c r="P1621" s="14"/>
      <c r="Q1621" s="14"/>
      <c r="R1621" s="14"/>
      <c r="S1621" s="14"/>
      <c r="T1621" s="14"/>
      <c r="U1621" s="14"/>
      <c r="V1621" s="14"/>
      <c r="W1621" s="14"/>
      <c r="X1621" s="12" t="s">
        <v>1245</v>
      </c>
      <c r="Y1621" s="13" t="s">
        <v>74</v>
      </c>
    </row>
    <row r="1622" hidden="1">
      <c r="A1622" s="19" t="s">
        <v>1789</v>
      </c>
      <c r="B1622" s="20" t="s">
        <v>313</v>
      </c>
      <c r="C1622" s="21" t="s">
        <v>733</v>
      </c>
      <c r="D1622" s="22">
        <f t="shared" si="195"/>
        <v>13912273.98</v>
      </c>
      <c r="E1622" s="22"/>
      <c r="F1622" s="22"/>
      <c r="G1622" s="22"/>
      <c r="H1622" s="22"/>
      <c r="I1622" s="22"/>
      <c r="J1622" s="22"/>
      <c r="K1622" s="22"/>
      <c r="L1622" s="22"/>
      <c r="M1622" s="14"/>
      <c r="N1622" s="14">
        <v>13912273.98</v>
      </c>
      <c r="O1622" s="14"/>
      <c r="P1622" s="14"/>
      <c r="Q1622" s="14"/>
      <c r="R1622" s="14"/>
      <c r="S1622" s="14"/>
      <c r="T1622" s="14"/>
      <c r="U1622" s="14"/>
      <c r="V1622" s="14"/>
      <c r="W1622" s="14"/>
      <c r="X1622" s="12" t="s">
        <v>1245</v>
      </c>
      <c r="Y1622" s="13" t="s">
        <v>71</v>
      </c>
    </row>
    <row r="1623">
      <c r="A1623" s="19" t="s">
        <v>1790</v>
      </c>
      <c r="B1623" s="20" t="s">
        <v>313</v>
      </c>
      <c r="C1623" s="21" t="s">
        <v>1791</v>
      </c>
      <c r="D1623" s="22">
        <f t="shared" si="195"/>
        <v>17787774.109999999</v>
      </c>
      <c r="E1623" s="22"/>
      <c r="F1623" s="22"/>
      <c r="G1623" s="22"/>
      <c r="H1623" s="22"/>
      <c r="I1623" s="22"/>
      <c r="J1623" s="22"/>
      <c r="K1623" s="22"/>
      <c r="L1623" s="22"/>
      <c r="M1623" s="14"/>
      <c r="N1623" s="14"/>
      <c r="O1623" s="14">
        <v>15240286.74</v>
      </c>
      <c r="P1623" s="14"/>
      <c r="Q1623" s="14"/>
      <c r="R1623" s="14">
        <v>2547487.3700000001</v>
      </c>
      <c r="S1623" s="14"/>
      <c r="T1623" s="14"/>
      <c r="U1623" s="14"/>
      <c r="V1623" s="14"/>
      <c r="W1623" s="14"/>
      <c r="X1623" s="12" t="s">
        <v>1245</v>
      </c>
      <c r="Y1623" s="13" t="s">
        <v>74</v>
      </c>
    </row>
    <row r="1624" hidden="1">
      <c r="A1624" s="19" t="s">
        <v>1792</v>
      </c>
      <c r="B1624" s="20" t="s">
        <v>313</v>
      </c>
      <c r="C1624" s="21" t="s">
        <v>1793</v>
      </c>
      <c r="D1624" s="22">
        <f t="shared" si="195"/>
        <v>23285064.77</v>
      </c>
      <c r="E1624" s="22"/>
      <c r="F1624" s="22"/>
      <c r="G1624" s="22"/>
      <c r="H1624" s="22"/>
      <c r="I1624" s="22"/>
      <c r="J1624" s="22"/>
      <c r="K1624" s="22"/>
      <c r="L1624" s="22"/>
      <c r="M1624" s="14"/>
      <c r="N1624" s="14"/>
      <c r="O1624" s="14"/>
      <c r="P1624" s="14">
        <v>23285064.77</v>
      </c>
      <c r="Q1624" s="14"/>
      <c r="R1624" s="14"/>
      <c r="S1624" s="14"/>
      <c r="T1624" s="14"/>
      <c r="U1624" s="14"/>
      <c r="V1624" s="14"/>
      <c r="W1624" s="14"/>
      <c r="X1624" s="12" t="s">
        <v>1245</v>
      </c>
      <c r="Y1624" s="13" t="s">
        <v>71</v>
      </c>
    </row>
    <row r="1625">
      <c r="A1625" s="19" t="s">
        <v>1794</v>
      </c>
      <c r="B1625" s="20" t="s">
        <v>313</v>
      </c>
      <c r="C1625" s="21" t="s">
        <v>1795</v>
      </c>
      <c r="D1625" s="22">
        <f t="shared" si="195"/>
        <v>9914906.4000000004</v>
      </c>
      <c r="E1625" s="22"/>
      <c r="F1625" s="22"/>
      <c r="G1625" s="22"/>
      <c r="H1625" s="22"/>
      <c r="I1625" s="22"/>
      <c r="J1625" s="22"/>
      <c r="K1625" s="22"/>
      <c r="L1625" s="22"/>
      <c r="M1625" s="14"/>
      <c r="N1625" s="14"/>
      <c r="O1625" s="14">
        <v>9914906.4000000004</v>
      </c>
      <c r="P1625" s="14"/>
      <c r="Q1625" s="14"/>
      <c r="R1625" s="14"/>
      <c r="S1625" s="14"/>
      <c r="T1625" s="14"/>
      <c r="U1625" s="14"/>
      <c r="V1625" s="14"/>
      <c r="W1625" s="14"/>
      <c r="X1625" s="12" t="s">
        <v>1245</v>
      </c>
      <c r="Y1625" s="13" t="s">
        <v>74</v>
      </c>
    </row>
    <row r="1626" hidden="1">
      <c r="A1626" s="19" t="s">
        <v>1796</v>
      </c>
      <c r="B1626" s="20" t="s">
        <v>313</v>
      </c>
      <c r="C1626" s="21" t="s">
        <v>1797</v>
      </c>
      <c r="D1626" s="22">
        <f>SUBTOTAL(9,E1626:K1626,M1626:W1626)</f>
        <v>0</v>
      </c>
      <c r="E1626" s="22"/>
      <c r="F1626" s="22"/>
      <c r="G1626" s="22"/>
      <c r="H1626" s="22"/>
      <c r="I1626" s="22"/>
      <c r="J1626" s="22"/>
      <c r="K1626" s="22"/>
      <c r="L1626" s="22">
        <v>14</v>
      </c>
      <c r="M1626" s="14">
        <v>55024435.200000003</v>
      </c>
      <c r="N1626" s="14"/>
      <c r="O1626" s="14"/>
      <c r="P1626" s="14"/>
      <c r="Q1626" s="14"/>
      <c r="R1626" s="14"/>
      <c r="S1626" s="14"/>
      <c r="T1626" s="14"/>
      <c r="U1626" s="14"/>
      <c r="V1626" s="14"/>
      <c r="W1626" s="14"/>
      <c r="X1626" s="12" t="s">
        <v>1245</v>
      </c>
      <c r="Y1626" s="13" t="s">
        <v>71</v>
      </c>
    </row>
    <row r="1627" hidden="1">
      <c r="A1627" s="19" t="s">
        <v>1798</v>
      </c>
      <c r="B1627" s="20" t="s">
        <v>313</v>
      </c>
      <c r="C1627" s="21" t="s">
        <v>1799</v>
      </c>
      <c r="D1627" s="22">
        <f t="shared" ref="D1627:D1639" si="196">SUM(E1627:W1627)</f>
        <v>54867989.359999999</v>
      </c>
      <c r="E1627" s="22"/>
      <c r="F1627" s="22"/>
      <c r="G1627" s="22"/>
      <c r="H1627" s="22">
        <v>5264303.3300000001</v>
      </c>
      <c r="I1627" s="22">
        <v>17780412.25</v>
      </c>
      <c r="J1627" s="22"/>
      <c r="K1627" s="22"/>
      <c r="L1627" s="22"/>
      <c r="M1627" s="14"/>
      <c r="N1627" s="14">
        <v>31823273.780000001</v>
      </c>
      <c r="O1627" s="14"/>
      <c r="P1627" s="14"/>
      <c r="Q1627" s="14"/>
      <c r="R1627" s="14"/>
      <c r="S1627" s="14"/>
      <c r="T1627" s="14"/>
      <c r="U1627" s="14"/>
      <c r="V1627" s="14"/>
      <c r="W1627" s="14"/>
      <c r="X1627" s="12" t="s">
        <v>1245</v>
      </c>
      <c r="Y1627" s="13" t="s">
        <v>71</v>
      </c>
    </row>
    <row r="1628" hidden="1">
      <c r="A1628" s="19" t="s">
        <v>1800</v>
      </c>
      <c r="B1628" s="20" t="s">
        <v>313</v>
      </c>
      <c r="C1628" s="21" t="s">
        <v>1801</v>
      </c>
      <c r="D1628" s="22">
        <f t="shared" si="196"/>
        <v>15187077.4</v>
      </c>
      <c r="E1628" s="22"/>
      <c r="F1628" s="22">
        <v>11297368.300000001</v>
      </c>
      <c r="G1628" s="22"/>
      <c r="H1628" s="22"/>
      <c r="I1628" s="22">
        <v>3889709.1000000001</v>
      </c>
      <c r="J1628" s="22"/>
      <c r="K1628" s="22"/>
      <c r="L1628" s="22"/>
      <c r="M1628" s="14"/>
      <c r="N1628" s="14"/>
      <c r="O1628" s="14"/>
      <c r="P1628" s="14"/>
      <c r="Q1628" s="14"/>
      <c r="R1628" s="14"/>
      <c r="S1628" s="14"/>
      <c r="T1628" s="14"/>
      <c r="U1628" s="14"/>
      <c r="V1628" s="14"/>
      <c r="W1628" s="14"/>
      <c r="X1628" s="12" t="s">
        <v>1245</v>
      </c>
      <c r="Y1628" s="13" t="s">
        <v>71</v>
      </c>
    </row>
    <row r="1629">
      <c r="A1629" s="19" t="s">
        <v>1802</v>
      </c>
      <c r="B1629" s="20" t="s">
        <v>313</v>
      </c>
      <c r="C1629" s="21" t="s">
        <v>1803</v>
      </c>
      <c r="D1629" s="22">
        <f t="shared" si="196"/>
        <v>2581602.2599999998</v>
      </c>
      <c r="E1629" s="22"/>
      <c r="F1629" s="22"/>
      <c r="G1629" s="22"/>
      <c r="H1629" s="22"/>
      <c r="I1629" s="22"/>
      <c r="J1629" s="22"/>
      <c r="K1629" s="22"/>
      <c r="L1629" s="22"/>
      <c r="M1629" s="14"/>
      <c r="N1629" s="14"/>
      <c r="O1629" s="14">
        <v>2581602.2599999998</v>
      </c>
      <c r="P1629" s="14"/>
      <c r="Q1629" s="14"/>
      <c r="R1629" s="14"/>
      <c r="S1629" s="14"/>
      <c r="T1629" s="14"/>
      <c r="U1629" s="14"/>
      <c r="V1629" s="14"/>
      <c r="W1629" s="14"/>
      <c r="X1629" s="12" t="s">
        <v>1245</v>
      </c>
      <c r="Y1629" s="13" t="s">
        <v>74</v>
      </c>
    </row>
    <row r="1630" hidden="1">
      <c r="A1630" s="19" t="s">
        <v>1804</v>
      </c>
      <c r="B1630" s="20" t="s">
        <v>313</v>
      </c>
      <c r="C1630" s="21" t="s">
        <v>1805</v>
      </c>
      <c r="D1630" s="22">
        <f t="shared" si="196"/>
        <v>2835108</v>
      </c>
      <c r="E1630" s="22"/>
      <c r="F1630" s="22"/>
      <c r="G1630" s="22"/>
      <c r="H1630" s="22">
        <v>807645.93000000005</v>
      </c>
      <c r="I1630" s="22"/>
      <c r="J1630" s="22"/>
      <c r="K1630" s="22"/>
      <c r="L1630" s="22"/>
      <c r="M1630" s="14"/>
      <c r="N1630" s="14"/>
      <c r="O1630" s="14"/>
      <c r="P1630" s="14"/>
      <c r="Q1630" s="14"/>
      <c r="R1630" s="14">
        <v>2027462.0700000001</v>
      </c>
      <c r="S1630" s="14"/>
      <c r="T1630" s="14"/>
      <c r="U1630" s="14"/>
      <c r="V1630" s="14"/>
      <c r="W1630" s="14"/>
      <c r="X1630" s="12" t="s">
        <v>1245</v>
      </c>
      <c r="Y1630" s="13" t="s">
        <v>71</v>
      </c>
    </row>
    <row r="1631" hidden="1">
      <c r="A1631" s="19" t="s">
        <v>1806</v>
      </c>
      <c r="B1631" s="20" t="s">
        <v>313</v>
      </c>
      <c r="C1631" s="21" t="s">
        <v>1807</v>
      </c>
      <c r="D1631" s="22">
        <f t="shared" si="196"/>
        <v>6574528.5800000001</v>
      </c>
      <c r="E1631" s="22"/>
      <c r="F1631" s="22"/>
      <c r="G1631" s="22"/>
      <c r="H1631" s="22"/>
      <c r="I1631" s="22"/>
      <c r="J1631" s="22"/>
      <c r="K1631" s="22"/>
      <c r="L1631" s="22"/>
      <c r="M1631" s="14"/>
      <c r="N1631" s="14">
        <v>6574528.5800000001</v>
      </c>
      <c r="O1631" s="14"/>
      <c r="P1631" s="14"/>
      <c r="Q1631" s="14"/>
      <c r="R1631" s="14"/>
      <c r="S1631" s="14"/>
      <c r="T1631" s="14"/>
      <c r="U1631" s="14"/>
      <c r="V1631" s="14"/>
      <c r="W1631" s="14"/>
      <c r="X1631" s="12" t="s">
        <v>1245</v>
      </c>
      <c r="Y1631" s="13" t="s">
        <v>74</v>
      </c>
    </row>
    <row r="1632">
      <c r="A1632" s="19" t="s">
        <v>1808</v>
      </c>
      <c r="B1632" s="20" t="s">
        <v>313</v>
      </c>
      <c r="C1632" s="21" t="s">
        <v>1809</v>
      </c>
      <c r="D1632" s="22">
        <f t="shared" si="196"/>
        <v>13255891.800000001</v>
      </c>
      <c r="E1632" s="22"/>
      <c r="F1632" s="22"/>
      <c r="G1632" s="22"/>
      <c r="H1632" s="22"/>
      <c r="I1632" s="22"/>
      <c r="J1632" s="22"/>
      <c r="K1632" s="22"/>
      <c r="L1632" s="22"/>
      <c r="M1632" s="14"/>
      <c r="N1632" s="14"/>
      <c r="O1632" s="14">
        <v>13255891.800000001</v>
      </c>
      <c r="P1632" s="14"/>
      <c r="Q1632" s="14"/>
      <c r="R1632" s="14"/>
      <c r="S1632" s="14"/>
      <c r="T1632" s="14"/>
      <c r="U1632" s="14"/>
      <c r="V1632" s="14"/>
      <c r="W1632" s="14"/>
      <c r="X1632" s="12" t="s">
        <v>1245</v>
      </c>
      <c r="Y1632" s="13" t="s">
        <v>74</v>
      </c>
    </row>
    <row r="1633">
      <c r="A1633" s="19" t="s">
        <v>1810</v>
      </c>
      <c r="B1633" s="20" t="s">
        <v>313</v>
      </c>
      <c r="C1633" s="21" t="s">
        <v>741</v>
      </c>
      <c r="D1633" s="22">
        <f t="shared" si="196"/>
        <v>12431789.199999999</v>
      </c>
      <c r="E1633" s="22"/>
      <c r="F1633" s="22"/>
      <c r="G1633" s="22"/>
      <c r="H1633" s="22"/>
      <c r="I1633" s="22"/>
      <c r="J1633" s="22"/>
      <c r="K1633" s="22"/>
      <c r="L1633" s="22"/>
      <c r="M1633" s="14"/>
      <c r="N1633" s="14"/>
      <c r="O1633" s="14">
        <v>12431789.199999999</v>
      </c>
      <c r="P1633" s="14"/>
      <c r="Q1633" s="14"/>
      <c r="R1633" s="14"/>
      <c r="S1633" s="14"/>
      <c r="T1633" s="14"/>
      <c r="U1633" s="14"/>
      <c r="V1633" s="14"/>
      <c r="W1633" s="14"/>
      <c r="X1633" s="12" t="s">
        <v>1245</v>
      </c>
      <c r="Y1633" s="13" t="s">
        <v>74</v>
      </c>
    </row>
    <row r="1634">
      <c r="A1634" s="19" t="s">
        <v>1811</v>
      </c>
      <c r="B1634" s="20" t="s">
        <v>313</v>
      </c>
      <c r="C1634" s="21" t="s">
        <v>743</v>
      </c>
      <c r="D1634" s="22">
        <f t="shared" si="196"/>
        <v>12620787.199999999</v>
      </c>
      <c r="E1634" s="22"/>
      <c r="F1634" s="22"/>
      <c r="G1634" s="22"/>
      <c r="H1634" s="22"/>
      <c r="I1634" s="22"/>
      <c r="J1634" s="22"/>
      <c r="K1634" s="22"/>
      <c r="L1634" s="22"/>
      <c r="M1634" s="14"/>
      <c r="N1634" s="14"/>
      <c r="O1634" s="14">
        <v>12620787.199999999</v>
      </c>
      <c r="P1634" s="14"/>
      <c r="Q1634" s="14"/>
      <c r="R1634" s="14"/>
      <c r="S1634" s="14"/>
      <c r="T1634" s="14"/>
      <c r="U1634" s="14"/>
      <c r="V1634" s="14"/>
      <c r="W1634" s="14"/>
      <c r="X1634" s="12" t="s">
        <v>1245</v>
      </c>
      <c r="Y1634" s="13" t="s">
        <v>74</v>
      </c>
    </row>
    <row r="1635">
      <c r="A1635" s="19" t="s">
        <v>1812</v>
      </c>
      <c r="B1635" s="20" t="s">
        <v>313</v>
      </c>
      <c r="C1635" s="21" t="s">
        <v>1813</v>
      </c>
      <c r="D1635" s="22">
        <f t="shared" si="196"/>
        <v>13826095.199999999</v>
      </c>
      <c r="E1635" s="22"/>
      <c r="F1635" s="22"/>
      <c r="G1635" s="22"/>
      <c r="H1635" s="22"/>
      <c r="I1635" s="22"/>
      <c r="J1635" s="22"/>
      <c r="K1635" s="22"/>
      <c r="L1635" s="22"/>
      <c r="M1635" s="14"/>
      <c r="N1635" s="14"/>
      <c r="O1635" s="14">
        <v>13826095.199999999</v>
      </c>
      <c r="P1635" s="14"/>
      <c r="Q1635" s="14"/>
      <c r="R1635" s="14"/>
      <c r="S1635" s="14"/>
      <c r="T1635" s="14"/>
      <c r="U1635" s="14"/>
      <c r="V1635" s="14"/>
      <c r="W1635" s="14"/>
      <c r="X1635" s="12" t="s">
        <v>1245</v>
      </c>
      <c r="Y1635" s="13" t="s">
        <v>71</v>
      </c>
    </row>
    <row r="1636">
      <c r="A1636" s="19" t="s">
        <v>1814</v>
      </c>
      <c r="B1636" s="20" t="s">
        <v>313</v>
      </c>
      <c r="C1636" s="21" t="s">
        <v>1815</v>
      </c>
      <c r="D1636" s="22">
        <f t="shared" si="196"/>
        <v>28584342.800000001</v>
      </c>
      <c r="E1636" s="22"/>
      <c r="F1636" s="22"/>
      <c r="G1636" s="22"/>
      <c r="H1636" s="22"/>
      <c r="I1636" s="22"/>
      <c r="J1636" s="22"/>
      <c r="K1636" s="22"/>
      <c r="L1636" s="22"/>
      <c r="M1636" s="14"/>
      <c r="N1636" s="14"/>
      <c r="O1636" s="14">
        <v>28584342.800000001</v>
      </c>
      <c r="P1636" s="14"/>
      <c r="Q1636" s="14"/>
      <c r="R1636" s="14"/>
      <c r="S1636" s="14"/>
      <c r="T1636" s="14"/>
      <c r="U1636" s="14"/>
      <c r="V1636" s="14"/>
      <c r="W1636" s="14"/>
      <c r="X1636" s="12" t="s">
        <v>1245</v>
      </c>
      <c r="Y1636" s="13" t="s">
        <v>71</v>
      </c>
    </row>
    <row r="1637" hidden="1">
      <c r="A1637" s="19" t="s">
        <v>1816</v>
      </c>
      <c r="B1637" s="20" t="s">
        <v>313</v>
      </c>
      <c r="C1637" s="21" t="s">
        <v>745</v>
      </c>
      <c r="D1637" s="22">
        <f t="shared" si="196"/>
        <v>6415381.4400000004</v>
      </c>
      <c r="E1637" s="22">
        <v>6415381.4400000004</v>
      </c>
      <c r="F1637" s="22"/>
      <c r="G1637" s="22"/>
      <c r="H1637" s="22"/>
      <c r="I1637" s="22"/>
      <c r="J1637" s="22"/>
      <c r="K1637" s="22"/>
      <c r="L1637" s="22"/>
      <c r="M1637" s="14"/>
      <c r="N1637" s="14"/>
      <c r="O1637" s="14"/>
      <c r="P1637" s="14"/>
      <c r="Q1637" s="14"/>
      <c r="R1637" s="14"/>
      <c r="S1637" s="14"/>
      <c r="T1637" s="14"/>
      <c r="U1637" s="14"/>
      <c r="V1637" s="14"/>
      <c r="W1637" s="14"/>
      <c r="X1637" s="12" t="s">
        <v>1245</v>
      </c>
      <c r="Y1637" s="13" t="s">
        <v>74</v>
      </c>
    </row>
    <row r="1638">
      <c r="A1638" s="19" t="s">
        <v>1817</v>
      </c>
      <c r="B1638" s="20" t="s">
        <v>313</v>
      </c>
      <c r="C1638" s="21" t="s">
        <v>1818</v>
      </c>
      <c r="D1638" s="22">
        <f t="shared" si="196"/>
        <v>12953495</v>
      </c>
      <c r="E1638" s="22"/>
      <c r="F1638" s="22"/>
      <c r="G1638" s="22"/>
      <c r="H1638" s="22"/>
      <c r="I1638" s="22"/>
      <c r="J1638" s="22"/>
      <c r="K1638" s="22"/>
      <c r="L1638" s="22"/>
      <c r="M1638" s="14"/>
      <c r="N1638" s="14"/>
      <c r="O1638" s="14">
        <v>12953495</v>
      </c>
      <c r="P1638" s="14"/>
      <c r="Q1638" s="14"/>
      <c r="R1638" s="14"/>
      <c r="S1638" s="14"/>
      <c r="T1638" s="14"/>
      <c r="U1638" s="14"/>
      <c r="V1638" s="14"/>
      <c r="W1638" s="14"/>
      <c r="X1638" s="12" t="s">
        <v>1245</v>
      </c>
      <c r="Y1638" s="13" t="s">
        <v>74</v>
      </c>
    </row>
    <row r="1639">
      <c r="A1639" s="19" t="s">
        <v>1819</v>
      </c>
      <c r="B1639" s="20" t="s">
        <v>313</v>
      </c>
      <c r="C1639" s="21" t="s">
        <v>1820</v>
      </c>
      <c r="D1639" s="22">
        <f t="shared" si="196"/>
        <v>12851150.800000001</v>
      </c>
      <c r="E1639" s="22"/>
      <c r="F1639" s="22"/>
      <c r="G1639" s="22"/>
      <c r="H1639" s="22"/>
      <c r="I1639" s="22"/>
      <c r="J1639" s="22"/>
      <c r="K1639" s="22"/>
      <c r="L1639" s="22"/>
      <c r="M1639" s="14"/>
      <c r="N1639" s="14"/>
      <c r="O1639" s="14">
        <v>12851150.800000001</v>
      </c>
      <c r="P1639" s="14"/>
      <c r="Q1639" s="14"/>
      <c r="R1639" s="14"/>
      <c r="S1639" s="14"/>
      <c r="T1639" s="14"/>
      <c r="U1639" s="14"/>
      <c r="V1639" s="14"/>
      <c r="W1639" s="14"/>
      <c r="X1639" s="12" t="s">
        <v>1245</v>
      </c>
      <c r="Y1639" s="13" t="s">
        <v>74</v>
      </c>
    </row>
    <row r="1640" hidden="1">
      <c r="A1640" s="19" t="s">
        <v>1821</v>
      </c>
      <c r="B1640" s="20" t="s">
        <v>313</v>
      </c>
      <c r="C1640" s="21" t="s">
        <v>1822</v>
      </c>
      <c r="D1640" s="22">
        <f>SUBTOTAL(9,E1640:K1640,M1640:W1640)</f>
        <v>0</v>
      </c>
      <c r="E1640" s="22"/>
      <c r="F1640" s="22"/>
      <c r="G1640" s="22"/>
      <c r="H1640" s="22"/>
      <c r="I1640" s="22"/>
      <c r="J1640" s="22"/>
      <c r="K1640" s="22"/>
      <c r="L1640" s="22">
        <v>2</v>
      </c>
      <c r="M1640" s="14">
        <v>3930316.7999999998</v>
      </c>
      <c r="N1640" s="14"/>
      <c r="O1640" s="14"/>
      <c r="P1640" s="14"/>
      <c r="Q1640" s="14"/>
      <c r="R1640" s="14"/>
      <c r="S1640" s="14"/>
      <c r="T1640" s="14"/>
      <c r="U1640" s="14"/>
      <c r="V1640" s="14"/>
      <c r="W1640" s="14"/>
      <c r="X1640" s="12" t="s">
        <v>1245</v>
      </c>
      <c r="Y1640" s="13" t="s">
        <v>74</v>
      </c>
    </row>
    <row r="1641">
      <c r="A1641" s="19" t="s">
        <v>1823</v>
      </c>
      <c r="B1641" s="20" t="s">
        <v>313</v>
      </c>
      <c r="C1641" s="21" t="s">
        <v>1824</v>
      </c>
      <c r="D1641" s="22">
        <f t="shared" ref="D1641:D1649" si="197">SUM(E1641:W1641)</f>
        <v>12541978.6</v>
      </c>
      <c r="E1641" s="22"/>
      <c r="F1641" s="22"/>
      <c r="G1641" s="22"/>
      <c r="H1641" s="22"/>
      <c r="I1641" s="22"/>
      <c r="J1641" s="22"/>
      <c r="K1641" s="22"/>
      <c r="L1641" s="22"/>
      <c r="M1641" s="14"/>
      <c r="N1641" s="14"/>
      <c r="O1641" s="14">
        <v>12541978.6</v>
      </c>
      <c r="P1641" s="14"/>
      <c r="Q1641" s="14"/>
      <c r="R1641" s="14"/>
      <c r="S1641" s="14"/>
      <c r="T1641" s="14"/>
      <c r="U1641" s="14"/>
      <c r="V1641" s="14"/>
      <c r="W1641" s="14"/>
      <c r="X1641" s="12" t="s">
        <v>1245</v>
      </c>
      <c r="Y1641" s="13" t="s">
        <v>71</v>
      </c>
    </row>
    <row r="1642">
      <c r="A1642" s="19" t="s">
        <v>1825</v>
      </c>
      <c r="B1642" s="20" t="s">
        <v>313</v>
      </c>
      <c r="C1642" s="21" t="s">
        <v>1826</v>
      </c>
      <c r="D1642" s="22">
        <f t="shared" si="197"/>
        <v>16841799.82</v>
      </c>
      <c r="E1642" s="22"/>
      <c r="F1642" s="22"/>
      <c r="G1642" s="22"/>
      <c r="H1642" s="22"/>
      <c r="I1642" s="22"/>
      <c r="J1642" s="22"/>
      <c r="K1642" s="22"/>
      <c r="L1642" s="22"/>
      <c r="M1642" s="14"/>
      <c r="N1642" s="14"/>
      <c r="O1642" s="14">
        <v>16841799.82</v>
      </c>
      <c r="P1642" s="14"/>
      <c r="Q1642" s="14"/>
      <c r="R1642" s="14"/>
      <c r="S1642" s="14"/>
      <c r="T1642" s="14"/>
      <c r="U1642" s="14"/>
      <c r="V1642" s="14"/>
      <c r="W1642" s="14"/>
      <c r="X1642" s="12" t="s">
        <v>1245</v>
      </c>
      <c r="Y1642" s="13" t="s">
        <v>74</v>
      </c>
    </row>
    <row r="1643">
      <c r="A1643" s="19" t="s">
        <v>1827</v>
      </c>
      <c r="B1643" s="20" t="s">
        <v>313</v>
      </c>
      <c r="C1643" s="21" t="s">
        <v>1828</v>
      </c>
      <c r="D1643" s="22">
        <f t="shared" si="197"/>
        <v>10804266.800000001</v>
      </c>
      <c r="E1643" s="22"/>
      <c r="F1643" s="22"/>
      <c r="G1643" s="22"/>
      <c r="H1643" s="22"/>
      <c r="I1643" s="22"/>
      <c r="J1643" s="22"/>
      <c r="K1643" s="22"/>
      <c r="L1643" s="22"/>
      <c r="M1643" s="14"/>
      <c r="N1643" s="14"/>
      <c r="O1643" s="14">
        <v>10804266.800000001</v>
      </c>
      <c r="P1643" s="14"/>
      <c r="Q1643" s="14"/>
      <c r="R1643" s="14"/>
      <c r="S1643" s="14"/>
      <c r="T1643" s="14"/>
      <c r="U1643" s="14"/>
      <c r="V1643" s="14"/>
      <c r="W1643" s="14"/>
      <c r="X1643" s="12" t="s">
        <v>1245</v>
      </c>
      <c r="Y1643" s="13" t="s">
        <v>74</v>
      </c>
    </row>
    <row r="1644">
      <c r="A1644" s="19" t="s">
        <v>1829</v>
      </c>
      <c r="B1644" s="20" t="s">
        <v>313</v>
      </c>
      <c r="C1644" s="21" t="s">
        <v>1830</v>
      </c>
      <c r="D1644" s="22">
        <f t="shared" si="197"/>
        <v>14687997.4</v>
      </c>
      <c r="E1644" s="22"/>
      <c r="F1644" s="22"/>
      <c r="G1644" s="22"/>
      <c r="H1644" s="22"/>
      <c r="I1644" s="22"/>
      <c r="J1644" s="22"/>
      <c r="K1644" s="22"/>
      <c r="L1644" s="22"/>
      <c r="M1644" s="14"/>
      <c r="N1644" s="14"/>
      <c r="O1644" s="14">
        <v>14687997.4</v>
      </c>
      <c r="P1644" s="14"/>
      <c r="Q1644" s="14"/>
      <c r="R1644" s="14"/>
      <c r="S1644" s="14"/>
      <c r="T1644" s="14"/>
      <c r="U1644" s="14"/>
      <c r="V1644" s="14"/>
      <c r="W1644" s="14"/>
      <c r="X1644" s="12" t="s">
        <v>1245</v>
      </c>
      <c r="Y1644" s="13" t="s">
        <v>74</v>
      </c>
    </row>
    <row r="1645">
      <c r="A1645" s="19" t="s">
        <v>1831</v>
      </c>
      <c r="B1645" s="20" t="s">
        <v>313</v>
      </c>
      <c r="C1645" s="21" t="s">
        <v>1832</v>
      </c>
      <c r="D1645" s="22">
        <f t="shared" si="197"/>
        <v>11430813</v>
      </c>
      <c r="E1645" s="22"/>
      <c r="F1645" s="22"/>
      <c r="G1645" s="22"/>
      <c r="H1645" s="22"/>
      <c r="I1645" s="22"/>
      <c r="J1645" s="22"/>
      <c r="K1645" s="22"/>
      <c r="L1645" s="22"/>
      <c r="M1645" s="14"/>
      <c r="N1645" s="14"/>
      <c r="O1645" s="14">
        <v>11430813</v>
      </c>
      <c r="P1645" s="14"/>
      <c r="Q1645" s="14"/>
      <c r="R1645" s="14"/>
      <c r="S1645" s="14"/>
      <c r="T1645" s="14"/>
      <c r="U1645" s="14"/>
      <c r="V1645" s="14"/>
      <c r="W1645" s="14"/>
      <c r="X1645" s="12" t="s">
        <v>1245</v>
      </c>
      <c r="Y1645" s="13" t="s">
        <v>71</v>
      </c>
    </row>
    <row r="1646">
      <c r="A1646" s="19" t="s">
        <v>1833</v>
      </c>
      <c r="B1646" s="20" t="s">
        <v>313</v>
      </c>
      <c r="C1646" s="21" t="s">
        <v>1834</v>
      </c>
      <c r="D1646" s="22">
        <f t="shared" si="197"/>
        <v>15627457.890000001</v>
      </c>
      <c r="E1646" s="22"/>
      <c r="F1646" s="22"/>
      <c r="G1646" s="22"/>
      <c r="H1646" s="22"/>
      <c r="I1646" s="22"/>
      <c r="J1646" s="22"/>
      <c r="K1646" s="22"/>
      <c r="L1646" s="22"/>
      <c r="M1646" s="14"/>
      <c r="N1646" s="14"/>
      <c r="O1646" s="14">
        <v>15627457.890000001</v>
      </c>
      <c r="P1646" s="14"/>
      <c r="Q1646" s="14"/>
      <c r="R1646" s="14"/>
      <c r="S1646" s="14"/>
      <c r="T1646" s="14"/>
      <c r="U1646" s="14"/>
      <c r="V1646" s="14"/>
      <c r="W1646" s="14"/>
      <c r="X1646" s="12" t="s">
        <v>1245</v>
      </c>
      <c r="Y1646" s="13" t="s">
        <v>74</v>
      </c>
    </row>
    <row r="1647">
      <c r="A1647" s="19" t="s">
        <v>1835</v>
      </c>
      <c r="B1647" s="20" t="s">
        <v>313</v>
      </c>
      <c r="C1647" s="21" t="s">
        <v>1836</v>
      </c>
      <c r="D1647" s="22">
        <f t="shared" si="197"/>
        <v>14235828.6</v>
      </c>
      <c r="E1647" s="22"/>
      <c r="F1647" s="22"/>
      <c r="G1647" s="22"/>
      <c r="H1647" s="22"/>
      <c r="I1647" s="22"/>
      <c r="J1647" s="22"/>
      <c r="K1647" s="22"/>
      <c r="L1647" s="22"/>
      <c r="M1647" s="14"/>
      <c r="N1647" s="14"/>
      <c r="O1647" s="14">
        <v>14235828.6</v>
      </c>
      <c r="P1647" s="14"/>
      <c r="Q1647" s="14"/>
      <c r="R1647" s="14"/>
      <c r="S1647" s="14"/>
      <c r="T1647" s="14"/>
      <c r="U1647" s="14"/>
      <c r="V1647" s="14"/>
      <c r="W1647" s="14"/>
      <c r="X1647" s="12" t="s">
        <v>1245</v>
      </c>
      <c r="Y1647" s="13" t="s">
        <v>74</v>
      </c>
    </row>
    <row r="1648">
      <c r="A1648" s="19" t="s">
        <v>1837</v>
      </c>
      <c r="B1648" s="20" t="s">
        <v>313</v>
      </c>
      <c r="C1648" s="21" t="s">
        <v>1838</v>
      </c>
      <c r="D1648" s="22">
        <f t="shared" si="197"/>
        <v>11547064.6</v>
      </c>
      <c r="E1648" s="22"/>
      <c r="F1648" s="22"/>
      <c r="G1648" s="22"/>
      <c r="H1648" s="22"/>
      <c r="I1648" s="22"/>
      <c r="J1648" s="22"/>
      <c r="K1648" s="22"/>
      <c r="L1648" s="22"/>
      <c r="M1648" s="14"/>
      <c r="N1648" s="14"/>
      <c r="O1648" s="14">
        <v>11547064.6</v>
      </c>
      <c r="P1648" s="14"/>
      <c r="Q1648" s="14"/>
      <c r="R1648" s="14"/>
      <c r="S1648" s="14"/>
      <c r="T1648" s="14"/>
      <c r="U1648" s="14"/>
      <c r="V1648" s="14"/>
      <c r="W1648" s="14"/>
      <c r="X1648" s="12" t="s">
        <v>1245</v>
      </c>
      <c r="Y1648" s="13" t="s">
        <v>71</v>
      </c>
    </row>
    <row r="1649">
      <c r="A1649" s="19" t="s">
        <v>1839</v>
      </c>
      <c r="B1649" s="20" t="s">
        <v>313</v>
      </c>
      <c r="C1649" s="21" t="s">
        <v>1840</v>
      </c>
      <c r="D1649" s="22">
        <f t="shared" si="197"/>
        <v>11631935.4</v>
      </c>
      <c r="E1649" s="22"/>
      <c r="F1649" s="22"/>
      <c r="G1649" s="22"/>
      <c r="H1649" s="22"/>
      <c r="I1649" s="22"/>
      <c r="J1649" s="22"/>
      <c r="K1649" s="22"/>
      <c r="L1649" s="22"/>
      <c r="M1649" s="14"/>
      <c r="N1649" s="14"/>
      <c r="O1649" s="14">
        <v>11631935.4</v>
      </c>
      <c r="P1649" s="14"/>
      <c r="Q1649" s="14"/>
      <c r="R1649" s="14"/>
      <c r="S1649" s="14"/>
      <c r="T1649" s="14"/>
      <c r="U1649" s="14"/>
      <c r="V1649" s="14"/>
      <c r="W1649" s="14"/>
      <c r="X1649" s="12" t="s">
        <v>1245</v>
      </c>
      <c r="Y1649" s="13" t="s">
        <v>74</v>
      </c>
    </row>
    <row r="1650" ht="25.5" hidden="1">
      <c r="A1650" s="19" t="s">
        <v>1841</v>
      </c>
      <c r="B1650" s="20" t="s">
        <v>313</v>
      </c>
      <c r="C1650" s="21" t="s">
        <v>1842</v>
      </c>
      <c r="D1650" s="22">
        <f>SUBTOTAL(9,E1650:K1650,M1650:W1650)</f>
        <v>0</v>
      </c>
      <c r="E1650" s="22"/>
      <c r="F1650" s="22"/>
      <c r="G1650" s="22"/>
      <c r="H1650" s="22"/>
      <c r="I1650" s="22"/>
      <c r="J1650" s="22"/>
      <c r="K1650" s="22"/>
      <c r="L1650" s="22">
        <v>1</v>
      </c>
      <c r="M1650" s="14">
        <v>2778508.9199999999</v>
      </c>
      <c r="N1650" s="14"/>
      <c r="O1650" s="14"/>
      <c r="P1650" s="14"/>
      <c r="Q1650" s="14"/>
      <c r="R1650" s="14"/>
      <c r="S1650" s="14"/>
      <c r="T1650" s="14"/>
      <c r="U1650" s="14"/>
      <c r="V1650" s="14"/>
      <c r="W1650" s="14"/>
      <c r="X1650" s="12" t="s">
        <v>1245</v>
      </c>
      <c r="Y1650" s="13" t="s">
        <v>71</v>
      </c>
    </row>
    <row r="1651" ht="25.5">
      <c r="A1651" s="19" t="s">
        <v>1843</v>
      </c>
      <c r="B1651" s="20" t="s">
        <v>313</v>
      </c>
      <c r="C1651" s="21" t="s">
        <v>1844</v>
      </c>
      <c r="D1651" s="22">
        <f t="shared" ref="D1651:D1652" si="198">SUM(E1651:W1651)</f>
        <v>23178286.800000001</v>
      </c>
      <c r="E1651" s="22"/>
      <c r="F1651" s="22"/>
      <c r="G1651" s="22"/>
      <c r="H1651" s="22"/>
      <c r="I1651" s="22"/>
      <c r="J1651" s="22"/>
      <c r="K1651" s="22"/>
      <c r="L1651" s="22"/>
      <c r="M1651" s="14"/>
      <c r="N1651" s="14"/>
      <c r="O1651" s="14">
        <v>23178286.800000001</v>
      </c>
      <c r="P1651" s="14"/>
      <c r="Q1651" s="14"/>
      <c r="R1651" s="14"/>
      <c r="S1651" s="14"/>
      <c r="T1651" s="14"/>
      <c r="U1651" s="14"/>
      <c r="V1651" s="14"/>
      <c r="W1651" s="14"/>
      <c r="X1651" s="12" t="s">
        <v>1245</v>
      </c>
      <c r="Y1651" s="13" t="s">
        <v>71</v>
      </c>
    </row>
    <row r="1652" ht="25.5">
      <c r="A1652" s="19" t="s">
        <v>1845</v>
      </c>
      <c r="B1652" s="20" t="s">
        <v>313</v>
      </c>
      <c r="C1652" s="21" t="s">
        <v>1846</v>
      </c>
      <c r="D1652" s="22">
        <f t="shared" si="198"/>
        <v>20572254</v>
      </c>
      <c r="E1652" s="22"/>
      <c r="F1652" s="22"/>
      <c r="G1652" s="22"/>
      <c r="H1652" s="22"/>
      <c r="I1652" s="22"/>
      <c r="J1652" s="22"/>
      <c r="K1652" s="22"/>
      <c r="L1652" s="22"/>
      <c r="M1652" s="14"/>
      <c r="N1652" s="14"/>
      <c r="O1652" s="14">
        <v>20572254</v>
      </c>
      <c r="P1652" s="14"/>
      <c r="Q1652" s="14"/>
      <c r="R1652" s="14"/>
      <c r="S1652" s="14"/>
      <c r="T1652" s="14"/>
      <c r="U1652" s="14"/>
      <c r="V1652" s="14"/>
      <c r="W1652" s="14"/>
      <c r="X1652" s="12" t="s">
        <v>1245</v>
      </c>
      <c r="Y1652" s="13" t="s">
        <v>71</v>
      </c>
    </row>
    <row r="1653" hidden="1">
      <c r="A1653" s="6"/>
      <c r="B1653" s="10"/>
      <c r="C1653" s="11" t="s">
        <v>752</v>
      </c>
      <c r="D1653" s="9">
        <f t="shared" ref="D1653:W1653" si="199">SUM(D1654:D1670)</f>
        <v>168604920.84</v>
      </c>
      <c r="E1653" s="9">
        <f t="shared" si="199"/>
        <v>2403272.27</v>
      </c>
      <c r="F1653" s="9">
        <f t="shared" si="199"/>
        <v>11753447.91</v>
      </c>
      <c r="G1653" s="9">
        <f t="shared" si="199"/>
        <v>0</v>
      </c>
      <c r="H1653" s="9">
        <f t="shared" si="199"/>
        <v>1548832.1000000001</v>
      </c>
      <c r="I1653" s="9">
        <f t="shared" si="199"/>
        <v>1952442.6299999999</v>
      </c>
      <c r="J1653" s="9">
        <f t="shared" si="199"/>
        <v>1665595.25</v>
      </c>
      <c r="K1653" s="9">
        <f t="shared" si="199"/>
        <v>1506200.54</v>
      </c>
      <c r="L1653" s="9">
        <f t="shared" si="199"/>
        <v>0</v>
      </c>
      <c r="M1653" s="9">
        <f t="shared" si="199"/>
        <v>0</v>
      </c>
      <c r="N1653" s="9">
        <f t="shared" si="199"/>
        <v>43068355.099999994</v>
      </c>
      <c r="O1653" s="9">
        <f t="shared" si="199"/>
        <v>31785874.890000001</v>
      </c>
      <c r="P1653" s="9">
        <f t="shared" si="199"/>
        <v>62479175.609999999</v>
      </c>
      <c r="Q1653" s="9">
        <f t="shared" si="199"/>
        <v>0</v>
      </c>
      <c r="R1653" s="9">
        <f t="shared" si="199"/>
        <v>2613992.96</v>
      </c>
      <c r="S1653" s="9">
        <f t="shared" si="199"/>
        <v>0</v>
      </c>
      <c r="T1653" s="9">
        <f t="shared" si="199"/>
        <v>7827731.5800000001</v>
      </c>
      <c r="U1653" s="9">
        <f t="shared" si="199"/>
        <v>0</v>
      </c>
      <c r="V1653" s="9">
        <f t="shared" si="199"/>
        <v>0</v>
      </c>
      <c r="W1653" s="9">
        <f t="shared" si="199"/>
        <v>0</v>
      </c>
      <c r="X1653" s="15"/>
      <c r="Y1653" s="10"/>
    </row>
    <row r="1654" ht="25.5" hidden="1">
      <c r="A1654" s="12" t="s">
        <v>41</v>
      </c>
      <c r="B1654" s="13" t="s">
        <v>752</v>
      </c>
      <c r="C1654" s="13" t="s">
        <v>1847</v>
      </c>
      <c r="D1654" s="14">
        <f t="shared" ref="D1654:D1670" si="200">SUM(E1654:W1654)</f>
        <v>2111132.2599999998</v>
      </c>
      <c r="E1654" s="14"/>
      <c r="F1654" s="14"/>
      <c r="G1654" s="14"/>
      <c r="H1654" s="14"/>
      <c r="I1654" s="14"/>
      <c r="J1654" s="14"/>
      <c r="K1654" s="14"/>
      <c r="L1654" s="14"/>
      <c r="M1654" s="14"/>
      <c r="N1654" s="14"/>
      <c r="O1654" s="14"/>
      <c r="P1654" s="14"/>
      <c r="Q1654" s="14"/>
      <c r="R1654" s="14">
        <v>2111132.2599999998</v>
      </c>
      <c r="S1654" s="14"/>
      <c r="T1654" s="14"/>
      <c r="U1654" s="14"/>
      <c r="V1654" s="14"/>
      <c r="W1654" s="14"/>
      <c r="X1654" s="12" t="s">
        <v>1245</v>
      </c>
      <c r="Y1654" s="13" t="s">
        <v>74</v>
      </c>
    </row>
    <row r="1655" ht="25.5" hidden="1">
      <c r="A1655" s="12" t="s">
        <v>42</v>
      </c>
      <c r="B1655" s="13" t="s">
        <v>752</v>
      </c>
      <c r="C1655" s="13" t="s">
        <v>1848</v>
      </c>
      <c r="D1655" s="14">
        <f t="shared" si="200"/>
        <v>5744184.71</v>
      </c>
      <c r="E1655" s="14">
        <v>1122099.5</v>
      </c>
      <c r="F1655" s="14"/>
      <c r="G1655" s="14"/>
      <c r="H1655" s="14">
        <v>572722.18000000005</v>
      </c>
      <c r="I1655" s="14"/>
      <c r="J1655" s="14"/>
      <c r="K1655" s="14"/>
      <c r="L1655" s="14"/>
      <c r="M1655" s="14"/>
      <c r="N1655" s="14"/>
      <c r="O1655" s="14"/>
      <c r="P1655" s="14"/>
      <c r="Q1655" s="14"/>
      <c r="R1655" s="14"/>
      <c r="S1655" s="14"/>
      <c r="T1655" s="14">
        <v>4049363.0299999998</v>
      </c>
      <c r="U1655" s="14"/>
      <c r="V1655" s="14"/>
      <c r="W1655" s="14"/>
      <c r="X1655" s="12" t="s">
        <v>1245</v>
      </c>
      <c r="Y1655" s="13" t="s">
        <v>74</v>
      </c>
    </row>
    <row r="1656" ht="25.5" hidden="1">
      <c r="A1656" s="12" t="s">
        <v>43</v>
      </c>
      <c r="B1656" s="13" t="s">
        <v>752</v>
      </c>
      <c r="C1656" s="13" t="s">
        <v>1849</v>
      </c>
      <c r="D1656" s="14">
        <f t="shared" si="200"/>
        <v>9629706.6699999999</v>
      </c>
      <c r="E1656" s="14">
        <v>442059.38</v>
      </c>
      <c r="F1656" s="14"/>
      <c r="G1656" s="14"/>
      <c r="H1656" s="14"/>
      <c r="I1656" s="14"/>
      <c r="J1656" s="14"/>
      <c r="K1656" s="14"/>
      <c r="L1656" s="14"/>
      <c r="M1656" s="14"/>
      <c r="N1656" s="14">
        <v>5707673.3099999996</v>
      </c>
      <c r="O1656" s="14">
        <v>3479973.98</v>
      </c>
      <c r="P1656" s="14"/>
      <c r="Q1656" s="14"/>
      <c r="R1656" s="14"/>
      <c r="S1656" s="14"/>
      <c r="T1656" s="14"/>
      <c r="U1656" s="14"/>
      <c r="V1656" s="14"/>
      <c r="W1656" s="14"/>
      <c r="X1656" s="12" t="s">
        <v>1245</v>
      </c>
      <c r="Y1656" s="13" t="s">
        <v>74</v>
      </c>
    </row>
    <row r="1657" ht="25.5" hidden="1">
      <c r="A1657" s="12" t="s">
        <v>44</v>
      </c>
      <c r="B1657" s="13" t="s">
        <v>752</v>
      </c>
      <c r="C1657" s="13" t="s">
        <v>1850</v>
      </c>
      <c r="D1657" s="14">
        <f t="shared" si="200"/>
        <v>10372327</v>
      </c>
      <c r="E1657" s="14"/>
      <c r="F1657" s="14"/>
      <c r="G1657" s="14"/>
      <c r="H1657" s="14"/>
      <c r="I1657" s="14"/>
      <c r="J1657" s="14"/>
      <c r="K1657" s="14"/>
      <c r="L1657" s="14"/>
      <c r="M1657" s="14"/>
      <c r="N1657" s="14"/>
      <c r="O1657" s="14">
        <v>10372327</v>
      </c>
      <c r="P1657" s="14"/>
      <c r="Q1657" s="14"/>
      <c r="R1657" s="14"/>
      <c r="S1657" s="14"/>
      <c r="T1657" s="14"/>
      <c r="U1657" s="14"/>
      <c r="V1657" s="14"/>
      <c r="W1657" s="14"/>
      <c r="X1657" s="12" t="s">
        <v>1245</v>
      </c>
      <c r="Y1657" s="13" t="s">
        <v>71</v>
      </c>
    </row>
    <row r="1658" ht="25.5" hidden="1">
      <c r="A1658" s="12" t="s">
        <v>45</v>
      </c>
      <c r="B1658" s="13" t="s">
        <v>752</v>
      </c>
      <c r="C1658" s="13" t="s">
        <v>1851</v>
      </c>
      <c r="D1658" s="14">
        <f t="shared" si="200"/>
        <v>9911966.8599999994</v>
      </c>
      <c r="E1658" s="14"/>
      <c r="F1658" s="14"/>
      <c r="G1658" s="14"/>
      <c r="H1658" s="14"/>
      <c r="I1658" s="14"/>
      <c r="J1658" s="14"/>
      <c r="K1658" s="14"/>
      <c r="L1658" s="14"/>
      <c r="M1658" s="14"/>
      <c r="N1658" s="14"/>
      <c r="O1658" s="14"/>
      <c r="P1658" s="14">
        <v>9911966.8599999994</v>
      </c>
      <c r="Q1658" s="14"/>
      <c r="R1658" s="14"/>
      <c r="S1658" s="14"/>
      <c r="T1658" s="14"/>
      <c r="U1658" s="14"/>
      <c r="V1658" s="14"/>
      <c r="W1658" s="14"/>
      <c r="X1658" s="12" t="s">
        <v>1245</v>
      </c>
      <c r="Y1658" s="13" t="s">
        <v>71</v>
      </c>
    </row>
    <row r="1659" ht="25.5" hidden="1">
      <c r="A1659" s="12" t="s">
        <v>46</v>
      </c>
      <c r="B1659" s="13" t="s">
        <v>752</v>
      </c>
      <c r="C1659" s="13" t="s">
        <v>1852</v>
      </c>
      <c r="D1659" s="14">
        <f t="shared" si="200"/>
        <v>11438664.199999999</v>
      </c>
      <c r="E1659" s="14"/>
      <c r="F1659" s="14"/>
      <c r="G1659" s="14"/>
      <c r="H1659" s="14"/>
      <c r="I1659" s="14"/>
      <c r="J1659" s="14"/>
      <c r="K1659" s="14">
        <v>1506200.54</v>
      </c>
      <c r="L1659" s="14"/>
      <c r="M1659" s="14"/>
      <c r="N1659" s="14"/>
      <c r="O1659" s="14"/>
      <c r="P1659" s="14">
        <v>9932463.6600000001</v>
      </c>
      <c r="Q1659" s="14"/>
      <c r="R1659" s="14"/>
      <c r="S1659" s="14"/>
      <c r="T1659" s="14"/>
      <c r="U1659" s="14"/>
      <c r="V1659" s="14"/>
      <c r="W1659" s="14"/>
      <c r="X1659" s="12" t="s">
        <v>1245</v>
      </c>
      <c r="Y1659" s="13" t="s">
        <v>71</v>
      </c>
    </row>
    <row r="1660" ht="25.5" hidden="1">
      <c r="A1660" s="12" t="s">
        <v>47</v>
      </c>
      <c r="B1660" s="13" t="s">
        <v>752</v>
      </c>
      <c r="C1660" s="13" t="s">
        <v>1853</v>
      </c>
      <c r="D1660" s="14">
        <f t="shared" si="200"/>
        <v>3778368.5499999998</v>
      </c>
      <c r="E1660" s="14"/>
      <c r="F1660" s="14"/>
      <c r="G1660" s="14"/>
      <c r="H1660" s="14"/>
      <c r="I1660" s="14"/>
      <c r="J1660" s="14"/>
      <c r="K1660" s="14"/>
      <c r="L1660" s="14"/>
      <c r="M1660" s="14"/>
      <c r="N1660" s="14"/>
      <c r="O1660" s="14"/>
      <c r="P1660" s="14"/>
      <c r="Q1660" s="14"/>
      <c r="R1660" s="14"/>
      <c r="S1660" s="14"/>
      <c r="T1660" s="14">
        <v>3778368.5499999998</v>
      </c>
      <c r="U1660" s="14"/>
      <c r="V1660" s="14"/>
      <c r="W1660" s="14"/>
      <c r="X1660" s="12" t="s">
        <v>1245</v>
      </c>
      <c r="Y1660" s="13" t="s">
        <v>71</v>
      </c>
    </row>
    <row r="1661" ht="25.5" hidden="1">
      <c r="A1661" s="12" t="s">
        <v>48</v>
      </c>
      <c r="B1661" s="13" t="s">
        <v>752</v>
      </c>
      <c r="C1661" s="13" t="s">
        <v>1854</v>
      </c>
      <c r="D1661" s="14">
        <f t="shared" si="200"/>
        <v>34809025.310000002</v>
      </c>
      <c r="E1661" s="14"/>
      <c r="F1661" s="14"/>
      <c r="G1661" s="14"/>
      <c r="H1661" s="14"/>
      <c r="I1661" s="14"/>
      <c r="J1661" s="14"/>
      <c r="K1661" s="14"/>
      <c r="L1661" s="14"/>
      <c r="M1661" s="14"/>
      <c r="N1661" s="14">
        <v>13547488.859999999</v>
      </c>
      <c r="O1661" s="14"/>
      <c r="P1661" s="14">
        <v>21261536.449999999</v>
      </c>
      <c r="Q1661" s="14"/>
      <c r="R1661" s="14"/>
      <c r="S1661" s="14"/>
      <c r="T1661" s="14"/>
      <c r="U1661" s="14"/>
      <c r="V1661" s="14"/>
      <c r="W1661" s="14"/>
      <c r="X1661" s="12" t="s">
        <v>1245</v>
      </c>
      <c r="Y1661" s="13" t="s">
        <v>71</v>
      </c>
    </row>
    <row r="1662" ht="25.5" hidden="1">
      <c r="A1662" s="12" t="s">
        <v>49</v>
      </c>
      <c r="B1662" s="13" t="s">
        <v>752</v>
      </c>
      <c r="C1662" s="13" t="s">
        <v>1855</v>
      </c>
      <c r="D1662" s="14">
        <f t="shared" si="200"/>
        <v>21373208.640000001</v>
      </c>
      <c r="E1662" s="14"/>
      <c r="F1662" s="14"/>
      <c r="G1662" s="14"/>
      <c r="H1662" s="14"/>
      <c r="I1662" s="14"/>
      <c r="J1662" s="14"/>
      <c r="K1662" s="14"/>
      <c r="L1662" s="14"/>
      <c r="M1662" s="14"/>
      <c r="N1662" s="14"/>
      <c r="O1662" s="14"/>
      <c r="P1662" s="14">
        <v>21373208.640000001</v>
      </c>
      <c r="Q1662" s="14"/>
      <c r="R1662" s="14"/>
      <c r="S1662" s="14"/>
      <c r="T1662" s="14"/>
      <c r="U1662" s="14"/>
      <c r="V1662" s="14"/>
      <c r="W1662" s="14"/>
      <c r="X1662" s="12" t="s">
        <v>1245</v>
      </c>
      <c r="Y1662" s="13" t="s">
        <v>71</v>
      </c>
    </row>
    <row r="1663" ht="25.5" hidden="1">
      <c r="A1663" s="12" t="s">
        <v>50</v>
      </c>
      <c r="B1663" s="13" t="s">
        <v>752</v>
      </c>
      <c r="C1663" s="13" t="s">
        <v>1856</v>
      </c>
      <c r="D1663" s="14">
        <f t="shared" si="200"/>
        <v>5307925.7999999998</v>
      </c>
      <c r="E1663" s="14"/>
      <c r="F1663" s="14"/>
      <c r="G1663" s="14"/>
      <c r="H1663" s="14">
        <v>189547.28</v>
      </c>
      <c r="I1663" s="14"/>
      <c r="J1663" s="14">
        <v>323435.96000000002</v>
      </c>
      <c r="K1663" s="14"/>
      <c r="L1663" s="14"/>
      <c r="M1663" s="14"/>
      <c r="N1663" s="14">
        <v>4794942.5599999996</v>
      </c>
      <c r="O1663" s="14"/>
      <c r="P1663" s="14"/>
      <c r="Q1663" s="14"/>
      <c r="R1663" s="14"/>
      <c r="S1663" s="14"/>
      <c r="T1663" s="14"/>
      <c r="U1663" s="14"/>
      <c r="V1663" s="14"/>
      <c r="W1663" s="14"/>
      <c r="X1663" s="12" t="s">
        <v>1245</v>
      </c>
      <c r="Y1663" s="13" t="s">
        <v>74</v>
      </c>
    </row>
    <row r="1664" ht="25.5" hidden="1">
      <c r="A1664" s="12" t="s">
        <v>51</v>
      </c>
      <c r="B1664" s="13" t="s">
        <v>752</v>
      </c>
      <c r="C1664" s="13" t="s">
        <v>1857</v>
      </c>
      <c r="D1664" s="14">
        <f t="shared" si="200"/>
        <v>1493549.6200000001</v>
      </c>
      <c r="E1664" s="14"/>
      <c r="F1664" s="14"/>
      <c r="G1664" s="14"/>
      <c r="H1664" s="14">
        <v>257930.89000000001</v>
      </c>
      <c r="I1664" s="14">
        <v>795495.68999999994</v>
      </c>
      <c r="J1664" s="14">
        <v>440123.03999999998</v>
      </c>
      <c r="K1664" s="14"/>
      <c r="L1664" s="14"/>
      <c r="M1664" s="14"/>
      <c r="N1664" s="14"/>
      <c r="O1664" s="14"/>
      <c r="P1664" s="14"/>
      <c r="Q1664" s="14"/>
      <c r="R1664" s="14"/>
      <c r="S1664" s="14"/>
      <c r="T1664" s="14"/>
      <c r="U1664" s="14"/>
      <c r="V1664" s="14"/>
      <c r="W1664" s="14"/>
      <c r="X1664" s="12" t="s">
        <v>1245</v>
      </c>
      <c r="Y1664" s="13" t="s">
        <v>74</v>
      </c>
    </row>
    <row r="1665" ht="25.5" hidden="1">
      <c r="A1665" s="12" t="s">
        <v>52</v>
      </c>
      <c r="B1665" s="13" t="s">
        <v>752</v>
      </c>
      <c r="C1665" s="13" t="s">
        <v>1185</v>
      </c>
      <c r="D1665" s="14">
        <f t="shared" si="200"/>
        <v>552352.16000000003</v>
      </c>
      <c r="E1665" s="14">
        <v>552352.16000000003</v>
      </c>
      <c r="F1665" s="14"/>
      <c r="G1665" s="14"/>
      <c r="H1665" s="14"/>
      <c r="I1665" s="14"/>
      <c r="J1665" s="14"/>
      <c r="K1665" s="14"/>
      <c r="L1665" s="14"/>
      <c r="M1665" s="14"/>
      <c r="N1665" s="14"/>
      <c r="O1665" s="14"/>
      <c r="P1665" s="14"/>
      <c r="Q1665" s="14"/>
      <c r="R1665" s="14"/>
      <c r="S1665" s="14"/>
      <c r="T1665" s="14"/>
      <c r="U1665" s="14"/>
      <c r="V1665" s="14"/>
      <c r="W1665" s="14"/>
      <c r="X1665" s="12" t="s">
        <v>1245</v>
      </c>
      <c r="Y1665" s="13" t="s">
        <v>74</v>
      </c>
    </row>
    <row r="1666" ht="25.5" hidden="1">
      <c r="A1666" s="12" t="s">
        <v>53</v>
      </c>
      <c r="B1666" s="13" t="s">
        <v>752</v>
      </c>
      <c r="C1666" s="13" t="s">
        <v>754</v>
      </c>
      <c r="D1666" s="14">
        <f t="shared" si="200"/>
        <v>9533796.8000000007</v>
      </c>
      <c r="E1666" s="14"/>
      <c r="F1666" s="14">
        <v>8499241.4199999999</v>
      </c>
      <c r="G1666" s="14"/>
      <c r="H1666" s="14">
        <v>382268.15999999997</v>
      </c>
      <c r="I1666" s="14"/>
      <c r="J1666" s="14">
        <v>652287.21999999997</v>
      </c>
      <c r="K1666" s="14"/>
      <c r="L1666" s="14"/>
      <c r="M1666" s="14"/>
      <c r="N1666" s="14"/>
      <c r="O1666" s="14"/>
      <c r="P1666" s="14"/>
      <c r="Q1666" s="14"/>
      <c r="R1666" s="14"/>
      <c r="S1666" s="14"/>
      <c r="T1666" s="14"/>
      <c r="U1666" s="14"/>
      <c r="V1666" s="14"/>
      <c r="W1666" s="14"/>
      <c r="X1666" s="12" t="s">
        <v>1245</v>
      </c>
      <c r="Y1666" s="13" t="s">
        <v>74</v>
      </c>
    </row>
    <row r="1667" ht="25.5" hidden="1">
      <c r="A1667" s="12" t="s">
        <v>54</v>
      </c>
      <c r="B1667" s="13" t="s">
        <v>752</v>
      </c>
      <c r="C1667" s="13" t="s">
        <v>1858</v>
      </c>
      <c r="D1667" s="14">
        <f t="shared" si="200"/>
        <v>9528717.8300000001</v>
      </c>
      <c r="E1667" s="14"/>
      <c r="F1667" s="14"/>
      <c r="G1667" s="14"/>
      <c r="H1667" s="14"/>
      <c r="I1667" s="14"/>
      <c r="J1667" s="14"/>
      <c r="K1667" s="14"/>
      <c r="L1667" s="14"/>
      <c r="M1667" s="14"/>
      <c r="N1667" s="14">
        <v>9528717.8300000001</v>
      </c>
      <c r="O1667" s="14"/>
      <c r="P1667" s="14"/>
      <c r="Q1667" s="14"/>
      <c r="R1667" s="14"/>
      <c r="S1667" s="14"/>
      <c r="T1667" s="14"/>
      <c r="U1667" s="14"/>
      <c r="V1667" s="14"/>
      <c r="W1667" s="14"/>
      <c r="X1667" s="12" t="s">
        <v>1245</v>
      </c>
      <c r="Y1667" s="13" t="s">
        <v>74</v>
      </c>
    </row>
    <row r="1668" ht="25.5" hidden="1">
      <c r="A1668" s="12" t="s">
        <v>55</v>
      </c>
      <c r="B1668" s="13" t="s">
        <v>752</v>
      </c>
      <c r="C1668" s="13" t="s">
        <v>1859</v>
      </c>
      <c r="D1668" s="14">
        <f t="shared" si="200"/>
        <v>6492540.3600000003</v>
      </c>
      <c r="E1668" s="14"/>
      <c r="F1668" s="14"/>
      <c r="G1668" s="14"/>
      <c r="H1668" s="14"/>
      <c r="I1668" s="14">
        <v>705540.70999999996</v>
      </c>
      <c r="J1668" s="14"/>
      <c r="K1668" s="14"/>
      <c r="L1668" s="14"/>
      <c r="M1668" s="14"/>
      <c r="N1668" s="14">
        <v>5786999.6500000004</v>
      </c>
      <c r="O1668" s="14"/>
      <c r="P1668" s="14"/>
      <c r="Q1668" s="14"/>
      <c r="R1668" s="14"/>
      <c r="S1668" s="14"/>
      <c r="T1668" s="14"/>
      <c r="U1668" s="14"/>
      <c r="V1668" s="14"/>
      <c r="W1668" s="14"/>
      <c r="X1668" s="12" t="s">
        <v>1245</v>
      </c>
      <c r="Y1668" s="13" t="s">
        <v>71</v>
      </c>
    </row>
    <row r="1669" ht="25.5" hidden="1">
      <c r="A1669" s="12" t="s">
        <v>56</v>
      </c>
      <c r="B1669" s="13" t="s">
        <v>752</v>
      </c>
      <c r="C1669" s="13" t="s">
        <v>1860</v>
      </c>
      <c r="D1669" s="14">
        <f t="shared" si="200"/>
        <v>10851318.07</v>
      </c>
      <c r="E1669" s="14">
        <v>286761.22999999998</v>
      </c>
      <c r="F1669" s="14">
        <v>3254206.4900000002</v>
      </c>
      <c r="G1669" s="14"/>
      <c r="H1669" s="14">
        <v>146363.59</v>
      </c>
      <c r="I1669" s="14">
        <v>451406.22999999998</v>
      </c>
      <c r="J1669" s="14">
        <v>249749.03</v>
      </c>
      <c r="K1669" s="14"/>
      <c r="L1669" s="14"/>
      <c r="M1669" s="14"/>
      <c r="N1669" s="14">
        <v>3702532.8900000001</v>
      </c>
      <c r="O1669" s="14">
        <v>2257437.9100000001</v>
      </c>
      <c r="P1669" s="14"/>
      <c r="Q1669" s="14"/>
      <c r="R1669" s="14">
        <v>502860.70000000001</v>
      </c>
      <c r="S1669" s="14"/>
      <c r="T1669" s="14"/>
      <c r="U1669" s="14"/>
      <c r="V1669" s="14"/>
      <c r="W1669" s="14"/>
      <c r="X1669" s="12" t="s">
        <v>1245</v>
      </c>
      <c r="Y1669" s="13" t="s">
        <v>74</v>
      </c>
    </row>
    <row r="1670" ht="25.5" hidden="1">
      <c r="A1670" s="12" t="s">
        <v>57</v>
      </c>
      <c r="B1670" s="13" t="s">
        <v>752</v>
      </c>
      <c r="C1670" s="13" t="s">
        <v>1861</v>
      </c>
      <c r="D1670" s="14">
        <f t="shared" si="200"/>
        <v>15676136</v>
      </c>
      <c r="E1670" s="14"/>
      <c r="F1670" s="14"/>
      <c r="G1670" s="14"/>
      <c r="H1670" s="14"/>
      <c r="I1670" s="14"/>
      <c r="J1670" s="14"/>
      <c r="K1670" s="14"/>
      <c r="L1670" s="14"/>
      <c r="M1670" s="14"/>
      <c r="N1670" s="14"/>
      <c r="O1670" s="14">
        <v>15676136</v>
      </c>
      <c r="P1670" s="14"/>
      <c r="Q1670" s="14"/>
      <c r="R1670" s="14"/>
      <c r="S1670" s="14"/>
      <c r="T1670" s="14"/>
      <c r="U1670" s="14"/>
      <c r="V1670" s="14"/>
      <c r="W1670" s="14"/>
      <c r="X1670" s="12" t="s">
        <v>1245</v>
      </c>
      <c r="Y1670" s="13" t="s">
        <v>71</v>
      </c>
    </row>
    <row r="1671" hidden="1">
      <c r="A1671" s="6"/>
      <c r="B1671" s="10"/>
      <c r="C1671" s="11" t="s">
        <v>758</v>
      </c>
      <c r="D1671" s="9">
        <f t="shared" ref="D1671:W1671" si="201">SUM(D1672:D1685)</f>
        <v>207543820.23999998</v>
      </c>
      <c r="E1671" s="9">
        <f t="shared" si="201"/>
        <v>6862291.4900000002</v>
      </c>
      <c r="F1671" s="9">
        <f t="shared" si="201"/>
        <v>62686469.789999992</v>
      </c>
      <c r="G1671" s="9">
        <f t="shared" si="201"/>
        <v>0</v>
      </c>
      <c r="H1671" s="9">
        <f t="shared" si="201"/>
        <v>2018708.45</v>
      </c>
      <c r="I1671" s="9">
        <f t="shared" si="201"/>
        <v>2143733.8500000001</v>
      </c>
      <c r="J1671" s="9">
        <f t="shared" si="201"/>
        <v>2827247.4500000002</v>
      </c>
      <c r="K1671" s="9">
        <f t="shared" si="201"/>
        <v>0</v>
      </c>
      <c r="L1671" s="9">
        <f t="shared" si="201"/>
        <v>0</v>
      </c>
      <c r="M1671" s="9">
        <f t="shared" si="201"/>
        <v>0</v>
      </c>
      <c r="N1671" s="9">
        <f t="shared" si="201"/>
        <v>66393720.650000006</v>
      </c>
      <c r="O1671" s="9">
        <f t="shared" si="201"/>
        <v>54477643.160000004</v>
      </c>
      <c r="P1671" s="9">
        <f t="shared" si="201"/>
        <v>0</v>
      </c>
      <c r="Q1671" s="9">
        <f t="shared" si="201"/>
        <v>0</v>
      </c>
      <c r="R1671" s="9">
        <f t="shared" si="201"/>
        <v>10134005.4</v>
      </c>
      <c r="S1671" s="9">
        <f t="shared" si="201"/>
        <v>0</v>
      </c>
      <c r="T1671" s="9">
        <f t="shared" si="201"/>
        <v>0</v>
      </c>
      <c r="U1671" s="9">
        <f t="shared" si="201"/>
        <v>0</v>
      </c>
      <c r="V1671" s="9">
        <f t="shared" si="201"/>
        <v>0</v>
      </c>
      <c r="W1671" s="9">
        <f t="shared" si="201"/>
        <v>0</v>
      </c>
      <c r="X1671" s="15"/>
      <c r="Y1671" s="10"/>
    </row>
    <row r="1672" ht="25.5" hidden="1">
      <c r="A1672" s="12" t="s">
        <v>41</v>
      </c>
      <c r="B1672" s="13" t="s">
        <v>758</v>
      </c>
      <c r="C1672" s="13" t="s">
        <v>1862</v>
      </c>
      <c r="D1672" s="14">
        <f t="shared" ref="D1672:D1685" si="202">SUM(E1672:W1672)</f>
        <v>25142316.32</v>
      </c>
      <c r="E1672" s="14"/>
      <c r="F1672" s="14"/>
      <c r="G1672" s="14"/>
      <c r="H1672" s="14"/>
      <c r="I1672" s="14"/>
      <c r="J1672" s="14"/>
      <c r="K1672" s="14"/>
      <c r="L1672" s="14"/>
      <c r="M1672" s="14"/>
      <c r="N1672" s="14">
        <v>14403942.470000001</v>
      </c>
      <c r="O1672" s="14">
        <v>8782097.7699999996</v>
      </c>
      <c r="P1672" s="14"/>
      <c r="Q1672" s="14"/>
      <c r="R1672" s="14">
        <v>1956276.0800000001</v>
      </c>
      <c r="S1672" s="14"/>
      <c r="T1672" s="14"/>
      <c r="U1672" s="14"/>
      <c r="V1672" s="14"/>
      <c r="W1672" s="14"/>
      <c r="X1672" s="12" t="s">
        <v>1245</v>
      </c>
      <c r="Y1672" s="13" t="s">
        <v>74</v>
      </c>
    </row>
    <row r="1673" ht="25.5" hidden="1">
      <c r="A1673" s="12" t="s">
        <v>42</v>
      </c>
      <c r="B1673" s="13" t="s">
        <v>758</v>
      </c>
      <c r="C1673" s="13" t="s">
        <v>1863</v>
      </c>
      <c r="D1673" s="14">
        <f t="shared" si="202"/>
        <v>11864153.870000001</v>
      </c>
      <c r="E1673" s="14"/>
      <c r="F1673" s="14"/>
      <c r="G1673" s="14"/>
      <c r="H1673" s="14"/>
      <c r="I1673" s="14"/>
      <c r="J1673" s="14"/>
      <c r="K1673" s="14"/>
      <c r="L1673" s="14"/>
      <c r="M1673" s="14"/>
      <c r="N1673" s="14"/>
      <c r="O1673" s="14">
        <v>9702787.4700000007</v>
      </c>
      <c r="P1673" s="14"/>
      <c r="Q1673" s="14"/>
      <c r="R1673" s="14">
        <v>2161366.3999999999</v>
      </c>
      <c r="S1673" s="14"/>
      <c r="T1673" s="14"/>
      <c r="U1673" s="14"/>
      <c r="V1673" s="14"/>
      <c r="W1673" s="14"/>
      <c r="X1673" s="12" t="s">
        <v>1245</v>
      </c>
      <c r="Y1673" s="13" t="s">
        <v>74</v>
      </c>
    </row>
    <row r="1674" ht="25.5" hidden="1">
      <c r="A1674" s="12" t="s">
        <v>43</v>
      </c>
      <c r="B1674" s="13" t="s">
        <v>758</v>
      </c>
      <c r="C1674" s="13" t="s">
        <v>1190</v>
      </c>
      <c r="D1674" s="14">
        <f t="shared" si="202"/>
        <v>11995371.359999999</v>
      </c>
      <c r="E1674" s="14"/>
      <c r="F1674" s="14">
        <v>11995371.359999999</v>
      </c>
      <c r="G1674" s="14"/>
      <c r="H1674" s="14"/>
      <c r="I1674" s="14"/>
      <c r="J1674" s="14"/>
      <c r="K1674" s="14"/>
      <c r="L1674" s="14"/>
      <c r="M1674" s="14"/>
      <c r="N1674" s="14"/>
      <c r="O1674" s="14"/>
      <c r="P1674" s="14"/>
      <c r="Q1674" s="14"/>
      <c r="R1674" s="14"/>
      <c r="S1674" s="14"/>
      <c r="T1674" s="14"/>
      <c r="U1674" s="14"/>
      <c r="V1674" s="14"/>
      <c r="W1674" s="14"/>
      <c r="X1674" s="12" t="s">
        <v>1245</v>
      </c>
      <c r="Y1674" s="13" t="s">
        <v>74</v>
      </c>
    </row>
    <row r="1675" ht="25.5" hidden="1">
      <c r="A1675" s="12" t="s">
        <v>44</v>
      </c>
      <c r="B1675" s="13" t="s">
        <v>758</v>
      </c>
      <c r="C1675" s="13" t="s">
        <v>1864</v>
      </c>
      <c r="D1675" s="14">
        <f t="shared" si="202"/>
        <v>1404090.1399999999</v>
      </c>
      <c r="E1675" s="14">
        <v>1404090.1399999999</v>
      </c>
      <c r="F1675" s="14"/>
      <c r="G1675" s="14"/>
      <c r="H1675" s="14"/>
      <c r="I1675" s="14"/>
      <c r="J1675" s="14"/>
      <c r="K1675" s="14"/>
      <c r="L1675" s="14"/>
      <c r="M1675" s="14"/>
      <c r="N1675" s="14"/>
      <c r="O1675" s="14"/>
      <c r="P1675" s="14"/>
      <c r="Q1675" s="14"/>
      <c r="R1675" s="14"/>
      <c r="S1675" s="14"/>
      <c r="T1675" s="14"/>
      <c r="U1675" s="14"/>
      <c r="V1675" s="14"/>
      <c r="W1675" s="14"/>
      <c r="X1675" s="12" t="s">
        <v>1245</v>
      </c>
      <c r="Y1675" s="13" t="s">
        <v>74</v>
      </c>
    </row>
    <row r="1676" ht="25.5" hidden="1">
      <c r="A1676" s="12" t="s">
        <v>45</v>
      </c>
      <c r="B1676" s="13" t="s">
        <v>758</v>
      </c>
      <c r="C1676" s="13" t="s">
        <v>1192</v>
      </c>
      <c r="D1676" s="14">
        <f t="shared" si="202"/>
        <v>12585468.289999999</v>
      </c>
      <c r="E1676" s="14"/>
      <c r="F1676" s="14">
        <v>12585468.289999999</v>
      </c>
      <c r="G1676" s="14"/>
      <c r="H1676" s="14"/>
      <c r="I1676" s="14"/>
      <c r="J1676" s="14"/>
      <c r="K1676" s="14"/>
      <c r="L1676" s="14"/>
      <c r="M1676" s="14"/>
      <c r="N1676" s="14"/>
      <c r="O1676" s="14"/>
      <c r="P1676" s="14"/>
      <c r="Q1676" s="14"/>
      <c r="R1676" s="14"/>
      <c r="S1676" s="14"/>
      <c r="T1676" s="14"/>
      <c r="U1676" s="14"/>
      <c r="V1676" s="14"/>
      <c r="W1676" s="14"/>
      <c r="X1676" s="12" t="s">
        <v>1245</v>
      </c>
      <c r="Y1676" s="13" t="s">
        <v>74</v>
      </c>
    </row>
    <row r="1677" ht="25.5" hidden="1">
      <c r="A1677" s="12" t="s">
        <v>46</v>
      </c>
      <c r="B1677" s="13" t="s">
        <v>758</v>
      </c>
      <c r="C1677" s="13" t="s">
        <v>1865</v>
      </c>
      <c r="D1677" s="14">
        <f t="shared" si="202"/>
        <v>18789828.739999998</v>
      </c>
      <c r="E1677" s="14"/>
      <c r="F1677" s="14"/>
      <c r="G1677" s="14"/>
      <c r="H1677" s="14"/>
      <c r="I1677" s="14"/>
      <c r="J1677" s="14"/>
      <c r="K1677" s="14"/>
      <c r="L1677" s="14"/>
      <c r="M1677" s="14"/>
      <c r="N1677" s="14">
        <v>18789828.739999998</v>
      </c>
      <c r="O1677" s="14"/>
      <c r="P1677" s="14"/>
      <c r="Q1677" s="14"/>
      <c r="R1677" s="14"/>
      <c r="S1677" s="14"/>
      <c r="T1677" s="14"/>
      <c r="U1677" s="14"/>
      <c r="V1677" s="14"/>
      <c r="W1677" s="14"/>
      <c r="X1677" s="12" t="s">
        <v>1245</v>
      </c>
      <c r="Y1677" s="13" t="s">
        <v>74</v>
      </c>
    </row>
    <row r="1678" hidden="1">
      <c r="A1678" s="12" t="s">
        <v>47</v>
      </c>
      <c r="B1678" s="13" t="s">
        <v>758</v>
      </c>
      <c r="C1678" s="13" t="s">
        <v>1199</v>
      </c>
      <c r="D1678" s="14">
        <f t="shared" si="202"/>
        <v>1523298.74</v>
      </c>
      <c r="E1678" s="14">
        <v>1523298.74</v>
      </c>
      <c r="F1678" s="14"/>
      <c r="G1678" s="14"/>
      <c r="H1678" s="14"/>
      <c r="I1678" s="14"/>
      <c r="J1678" s="14"/>
      <c r="K1678" s="14"/>
      <c r="L1678" s="14"/>
      <c r="M1678" s="14"/>
      <c r="N1678" s="14"/>
      <c r="O1678" s="14"/>
      <c r="P1678" s="14"/>
      <c r="Q1678" s="14"/>
      <c r="R1678" s="14"/>
      <c r="S1678" s="14"/>
      <c r="T1678" s="14"/>
      <c r="U1678" s="14"/>
      <c r="V1678" s="14"/>
      <c r="W1678" s="14"/>
      <c r="X1678" s="12" t="s">
        <v>1245</v>
      </c>
      <c r="Y1678" s="18" t="s">
        <v>74</v>
      </c>
    </row>
    <row r="1679" ht="25.5" hidden="1">
      <c r="A1679" s="12" t="s">
        <v>48</v>
      </c>
      <c r="B1679" s="13" t="s">
        <v>758</v>
      </c>
      <c r="C1679" s="13" t="s">
        <v>1201</v>
      </c>
      <c r="D1679" s="14">
        <f t="shared" si="202"/>
        <v>15246456.779999999</v>
      </c>
      <c r="E1679" s="14">
        <v>2634370.7400000002</v>
      </c>
      <c r="F1679" s="14">
        <v>12612086.039999999</v>
      </c>
      <c r="G1679" s="14"/>
      <c r="H1679" s="14"/>
      <c r="I1679" s="14"/>
      <c r="J1679" s="14"/>
      <c r="K1679" s="14"/>
      <c r="L1679" s="14"/>
      <c r="M1679" s="14"/>
      <c r="N1679" s="14"/>
      <c r="O1679" s="14"/>
      <c r="P1679" s="14"/>
      <c r="Q1679" s="14"/>
      <c r="R1679" s="14"/>
      <c r="S1679" s="14"/>
      <c r="T1679" s="14"/>
      <c r="U1679" s="14"/>
      <c r="V1679" s="14"/>
      <c r="W1679" s="14"/>
      <c r="X1679" s="12" t="s">
        <v>1245</v>
      </c>
      <c r="Y1679" s="13" t="s">
        <v>74</v>
      </c>
    </row>
    <row r="1680" ht="25.5" hidden="1">
      <c r="A1680" s="12" t="s">
        <v>49</v>
      </c>
      <c r="B1680" s="13" t="s">
        <v>758</v>
      </c>
      <c r="C1680" s="13" t="s">
        <v>1866</v>
      </c>
      <c r="D1680" s="14">
        <f t="shared" si="202"/>
        <v>12113354.130000001</v>
      </c>
      <c r="E1680" s="14"/>
      <c r="F1680" s="14">
        <v>9220686.4199999999</v>
      </c>
      <c r="G1680" s="14"/>
      <c r="H1680" s="14">
        <v>1205015.6599999999</v>
      </c>
      <c r="I1680" s="14"/>
      <c r="J1680" s="14">
        <v>1687652.05</v>
      </c>
      <c r="K1680" s="14"/>
      <c r="L1680" s="14"/>
      <c r="M1680" s="14"/>
      <c r="N1680" s="14"/>
      <c r="O1680" s="14"/>
      <c r="P1680" s="14"/>
      <c r="Q1680" s="14"/>
      <c r="R1680" s="14"/>
      <c r="S1680" s="14"/>
      <c r="T1680" s="14"/>
      <c r="U1680" s="14"/>
      <c r="V1680" s="14"/>
      <c r="W1680" s="14"/>
      <c r="X1680" s="12" t="s">
        <v>1245</v>
      </c>
      <c r="Y1680" s="13" t="s">
        <v>74</v>
      </c>
    </row>
    <row r="1681" ht="25.5" hidden="1">
      <c r="A1681" s="12" t="s">
        <v>50</v>
      </c>
      <c r="B1681" s="13" t="s">
        <v>758</v>
      </c>
      <c r="C1681" s="13" t="s">
        <v>1867</v>
      </c>
      <c r="D1681" s="14">
        <f t="shared" si="202"/>
        <v>26004872.510000002</v>
      </c>
      <c r="E1681" s="14"/>
      <c r="F1681" s="14"/>
      <c r="G1681" s="14"/>
      <c r="H1681" s="14"/>
      <c r="I1681" s="14"/>
      <c r="J1681" s="14"/>
      <c r="K1681" s="14"/>
      <c r="L1681" s="14"/>
      <c r="M1681" s="14"/>
      <c r="N1681" s="14">
        <v>11479472.48</v>
      </c>
      <c r="O1681" s="14">
        <v>12445135.640000001</v>
      </c>
      <c r="P1681" s="14"/>
      <c r="Q1681" s="14"/>
      <c r="R1681" s="14">
        <v>2080264.3899999999</v>
      </c>
      <c r="S1681" s="14"/>
      <c r="T1681" s="14"/>
      <c r="U1681" s="14"/>
      <c r="V1681" s="14"/>
      <c r="W1681" s="14"/>
      <c r="X1681" s="12" t="s">
        <v>1245</v>
      </c>
      <c r="Y1681" s="13" t="s">
        <v>74</v>
      </c>
    </row>
    <row r="1682" ht="25.5" hidden="1">
      <c r="A1682" s="12" t="s">
        <v>51</v>
      </c>
      <c r="B1682" s="13" t="s">
        <v>758</v>
      </c>
      <c r="C1682" s="13" t="s">
        <v>1868</v>
      </c>
      <c r="D1682" s="14">
        <f t="shared" si="202"/>
        <v>23709424.760000002</v>
      </c>
      <c r="E1682" s="14"/>
      <c r="F1682" s="14"/>
      <c r="G1682" s="14"/>
      <c r="H1682" s="14"/>
      <c r="I1682" s="14"/>
      <c r="J1682" s="14"/>
      <c r="K1682" s="14"/>
      <c r="L1682" s="14"/>
      <c r="M1682" s="14"/>
      <c r="N1682" s="14">
        <v>10466180.48</v>
      </c>
      <c r="O1682" s="14">
        <v>11346604.640000001</v>
      </c>
      <c r="P1682" s="14"/>
      <c r="Q1682" s="14"/>
      <c r="R1682" s="14">
        <v>1896639.6399999999</v>
      </c>
      <c r="S1682" s="14"/>
      <c r="T1682" s="14"/>
      <c r="U1682" s="14"/>
      <c r="V1682" s="14"/>
      <c r="W1682" s="14"/>
      <c r="X1682" s="12" t="s">
        <v>1245</v>
      </c>
      <c r="Y1682" s="13" t="s">
        <v>74</v>
      </c>
    </row>
    <row r="1683" ht="25.5" hidden="1">
      <c r="A1683" s="12" t="s">
        <v>52</v>
      </c>
      <c r="B1683" s="13" t="s">
        <v>758</v>
      </c>
      <c r="C1683" s="13" t="s">
        <v>1869</v>
      </c>
      <c r="D1683" s="14">
        <f t="shared" si="202"/>
        <v>25494773.010000002</v>
      </c>
      <c r="E1683" s="14"/>
      <c r="F1683" s="14"/>
      <c r="G1683" s="14"/>
      <c r="H1683" s="14"/>
      <c r="I1683" s="14"/>
      <c r="J1683" s="14"/>
      <c r="K1683" s="14"/>
      <c r="L1683" s="14"/>
      <c r="M1683" s="14"/>
      <c r="N1683" s="14">
        <v>11254296.48</v>
      </c>
      <c r="O1683" s="14">
        <v>12201017.640000001</v>
      </c>
      <c r="P1683" s="14"/>
      <c r="Q1683" s="14"/>
      <c r="R1683" s="14">
        <v>2039458.8899999999</v>
      </c>
      <c r="S1683" s="14"/>
      <c r="T1683" s="14"/>
      <c r="U1683" s="14"/>
      <c r="V1683" s="14"/>
      <c r="W1683" s="14"/>
      <c r="X1683" s="12" t="s">
        <v>1245</v>
      </c>
      <c r="Y1683" s="13" t="s">
        <v>74</v>
      </c>
    </row>
    <row r="1684" ht="25.5" hidden="1">
      <c r="A1684" s="12" t="s">
        <v>53</v>
      </c>
      <c r="B1684" s="13" t="s">
        <v>758</v>
      </c>
      <c r="C1684" s="13" t="s">
        <v>1210</v>
      </c>
      <c r="D1684" s="14">
        <f t="shared" si="202"/>
        <v>10046543.52</v>
      </c>
      <c r="E1684" s="14"/>
      <c r="F1684" s="14">
        <v>10046543.52</v>
      </c>
      <c r="G1684" s="14"/>
      <c r="H1684" s="14"/>
      <c r="I1684" s="14"/>
      <c r="J1684" s="14"/>
      <c r="K1684" s="14"/>
      <c r="L1684" s="14"/>
      <c r="M1684" s="14"/>
      <c r="N1684" s="14"/>
      <c r="O1684" s="14"/>
      <c r="P1684" s="14"/>
      <c r="Q1684" s="14"/>
      <c r="R1684" s="14"/>
      <c r="S1684" s="14"/>
      <c r="T1684" s="14"/>
      <c r="U1684" s="14"/>
      <c r="V1684" s="14"/>
      <c r="W1684" s="14"/>
      <c r="X1684" s="12" t="s">
        <v>1245</v>
      </c>
      <c r="Y1684" s="13" t="s">
        <v>74</v>
      </c>
    </row>
    <row r="1685" ht="25.5" hidden="1">
      <c r="A1685" s="12" t="s">
        <v>54</v>
      </c>
      <c r="B1685" s="13" t="s">
        <v>758</v>
      </c>
      <c r="C1685" s="13" t="s">
        <v>1870</v>
      </c>
      <c r="D1685" s="14">
        <f t="shared" si="202"/>
        <v>11623868.07</v>
      </c>
      <c r="E1685" s="14">
        <v>1300531.8700000001</v>
      </c>
      <c r="F1685" s="14">
        <v>6226314.1600000001</v>
      </c>
      <c r="G1685" s="14"/>
      <c r="H1685" s="14">
        <v>813692.79000000004</v>
      </c>
      <c r="I1685" s="14">
        <v>2143733.8500000001</v>
      </c>
      <c r="J1685" s="14">
        <v>1139595.3999999999</v>
      </c>
      <c r="K1685" s="14"/>
      <c r="L1685" s="14"/>
      <c r="M1685" s="14"/>
      <c r="N1685" s="14"/>
      <c r="O1685" s="14"/>
      <c r="P1685" s="14"/>
      <c r="Q1685" s="14"/>
      <c r="R1685" s="14"/>
      <c r="S1685" s="14"/>
      <c r="T1685" s="14"/>
      <c r="U1685" s="14"/>
      <c r="V1685" s="14"/>
      <c r="W1685" s="14"/>
      <c r="X1685" s="12" t="s">
        <v>1245</v>
      </c>
      <c r="Y1685" s="13" t="s">
        <v>74</v>
      </c>
    </row>
    <row r="1686" hidden="1">
      <c r="A1686" s="6"/>
      <c r="B1686" s="10"/>
      <c r="C1686" s="11" t="s">
        <v>772</v>
      </c>
      <c r="D1686" s="9">
        <f t="shared" ref="D1686:W1686" si="203">SUM(D1687:D1704)</f>
        <v>265295081.60000002</v>
      </c>
      <c r="E1686" s="9">
        <f t="shared" si="203"/>
        <v>10495871.870000001</v>
      </c>
      <c r="F1686" s="9">
        <f t="shared" si="203"/>
        <v>102072986.23999999</v>
      </c>
      <c r="G1686" s="9">
        <f t="shared" si="203"/>
        <v>0</v>
      </c>
      <c r="H1686" s="9">
        <f t="shared" si="203"/>
        <v>8314764</v>
      </c>
      <c r="I1686" s="9">
        <f t="shared" si="203"/>
        <v>21524859.109999999</v>
      </c>
      <c r="J1686" s="9">
        <f t="shared" si="203"/>
        <v>12240571.130000001</v>
      </c>
      <c r="K1686" s="9">
        <f t="shared" si="203"/>
        <v>0</v>
      </c>
      <c r="L1686" s="9">
        <f t="shared" si="203"/>
        <v>0</v>
      </c>
      <c r="M1686" s="9">
        <f t="shared" si="203"/>
        <v>0</v>
      </c>
      <c r="N1686" s="9">
        <f t="shared" si="203"/>
        <v>88751095.829999998</v>
      </c>
      <c r="O1686" s="9">
        <f t="shared" si="203"/>
        <v>21894933.420000002</v>
      </c>
      <c r="P1686" s="9">
        <f t="shared" si="203"/>
        <v>0</v>
      </c>
      <c r="Q1686" s="9">
        <f t="shared" si="203"/>
        <v>0</v>
      </c>
      <c r="R1686" s="9">
        <f t="shared" si="203"/>
        <v>0</v>
      </c>
      <c r="S1686" s="9">
        <f t="shared" si="203"/>
        <v>0</v>
      </c>
      <c r="T1686" s="9">
        <f t="shared" si="203"/>
        <v>0</v>
      </c>
      <c r="U1686" s="9">
        <f t="shared" si="203"/>
        <v>0</v>
      </c>
      <c r="V1686" s="9">
        <f t="shared" si="203"/>
        <v>0</v>
      </c>
      <c r="W1686" s="9">
        <f t="shared" si="203"/>
        <v>0</v>
      </c>
      <c r="X1686" s="15"/>
      <c r="Y1686" s="10"/>
    </row>
    <row r="1687" hidden="1">
      <c r="A1687" s="12" t="s">
        <v>41</v>
      </c>
      <c r="B1687" s="13" t="s">
        <v>772</v>
      </c>
      <c r="C1687" s="13" t="s">
        <v>1871</v>
      </c>
      <c r="D1687" s="14">
        <f t="shared" ref="D1687:D1704" si="204">SUM(E1687:W1687)</f>
        <v>3701605.3199999998</v>
      </c>
      <c r="E1687" s="14"/>
      <c r="F1687" s="14"/>
      <c r="G1687" s="14"/>
      <c r="H1687" s="14">
        <v>639254.52000000002</v>
      </c>
      <c r="I1687" s="14">
        <v>1971552.24</v>
      </c>
      <c r="J1687" s="14">
        <v>1090798.5600000001</v>
      </c>
      <c r="K1687" s="14"/>
      <c r="L1687" s="14"/>
      <c r="M1687" s="14"/>
      <c r="N1687" s="14"/>
      <c r="O1687" s="14"/>
      <c r="P1687" s="14"/>
      <c r="Q1687" s="14"/>
      <c r="R1687" s="14"/>
      <c r="S1687" s="14"/>
      <c r="T1687" s="14"/>
      <c r="U1687" s="14"/>
      <c r="V1687" s="14"/>
      <c r="W1687" s="14"/>
      <c r="X1687" s="12" t="s">
        <v>1245</v>
      </c>
      <c r="Y1687" s="13" t="s">
        <v>71</v>
      </c>
    </row>
    <row r="1688" hidden="1">
      <c r="A1688" s="12" t="s">
        <v>42</v>
      </c>
      <c r="B1688" s="13" t="s">
        <v>772</v>
      </c>
      <c r="C1688" s="13" t="s">
        <v>1216</v>
      </c>
      <c r="D1688" s="14">
        <f t="shared" si="204"/>
        <v>26262469.59</v>
      </c>
      <c r="E1688" s="14"/>
      <c r="F1688" s="14">
        <v>13756036.51</v>
      </c>
      <c r="G1688" s="14"/>
      <c r="H1688" s="14"/>
      <c r="I1688" s="14">
        <v>1908164.27</v>
      </c>
      <c r="J1688" s="14">
        <v>1055727.97</v>
      </c>
      <c r="K1688" s="14"/>
      <c r="L1688" s="14"/>
      <c r="M1688" s="14"/>
      <c r="N1688" s="14"/>
      <c r="O1688" s="14">
        <v>9542540.8399999999</v>
      </c>
      <c r="P1688" s="14"/>
      <c r="Q1688" s="14"/>
      <c r="R1688" s="14"/>
      <c r="S1688" s="14"/>
      <c r="T1688" s="14"/>
      <c r="U1688" s="14"/>
      <c r="V1688" s="14"/>
      <c r="W1688" s="14"/>
      <c r="X1688" s="12" t="s">
        <v>1245</v>
      </c>
      <c r="Y1688" s="13" t="s">
        <v>74</v>
      </c>
    </row>
    <row r="1689" hidden="1">
      <c r="A1689" s="12" t="s">
        <v>43</v>
      </c>
      <c r="B1689" s="13" t="s">
        <v>772</v>
      </c>
      <c r="C1689" s="13" t="s">
        <v>1872</v>
      </c>
      <c r="D1689" s="14">
        <f t="shared" si="204"/>
        <v>11053889.84</v>
      </c>
      <c r="E1689" s="14"/>
      <c r="F1689" s="14"/>
      <c r="G1689" s="14"/>
      <c r="H1689" s="14"/>
      <c r="I1689" s="14"/>
      <c r="J1689" s="14"/>
      <c r="K1689" s="14"/>
      <c r="L1689" s="14"/>
      <c r="M1689" s="14"/>
      <c r="N1689" s="14">
        <v>11053889.84</v>
      </c>
      <c r="O1689" s="14"/>
      <c r="P1689" s="14"/>
      <c r="Q1689" s="14"/>
      <c r="R1689" s="14"/>
      <c r="S1689" s="14"/>
      <c r="T1689" s="14"/>
      <c r="U1689" s="14"/>
      <c r="V1689" s="14"/>
      <c r="W1689" s="14"/>
      <c r="X1689" s="12" t="s">
        <v>1245</v>
      </c>
      <c r="Y1689" s="13" t="s">
        <v>71</v>
      </c>
    </row>
    <row r="1690" hidden="1">
      <c r="A1690" s="12" t="s">
        <v>44</v>
      </c>
      <c r="B1690" s="13" t="s">
        <v>772</v>
      </c>
      <c r="C1690" s="13" t="s">
        <v>1873</v>
      </c>
      <c r="D1690" s="14">
        <f t="shared" si="204"/>
        <v>1630797.98</v>
      </c>
      <c r="E1690" s="14"/>
      <c r="F1690" s="14"/>
      <c r="G1690" s="14"/>
      <c r="H1690" s="14">
        <v>1630797.98</v>
      </c>
      <c r="I1690" s="14"/>
      <c r="J1690" s="14"/>
      <c r="K1690" s="14"/>
      <c r="L1690" s="14"/>
      <c r="M1690" s="14"/>
      <c r="N1690" s="14"/>
      <c r="O1690" s="14"/>
      <c r="P1690" s="14"/>
      <c r="Q1690" s="14"/>
      <c r="R1690" s="14"/>
      <c r="S1690" s="14"/>
      <c r="T1690" s="14"/>
      <c r="U1690" s="14"/>
      <c r="V1690" s="14"/>
      <c r="W1690" s="14"/>
      <c r="X1690" s="12" t="s">
        <v>1245</v>
      </c>
      <c r="Y1690" s="13" t="s">
        <v>71</v>
      </c>
    </row>
    <row r="1691" ht="25.5" hidden="1">
      <c r="A1691" s="12" t="s">
        <v>45</v>
      </c>
      <c r="B1691" s="13" t="s">
        <v>772</v>
      </c>
      <c r="C1691" s="13" t="s">
        <v>1874</v>
      </c>
      <c r="D1691" s="14">
        <f t="shared" si="204"/>
        <v>3482893.4399999999</v>
      </c>
      <c r="E1691" s="14">
        <v>3482893.4399999999</v>
      </c>
      <c r="F1691" s="14"/>
      <c r="G1691" s="14"/>
      <c r="H1691" s="14"/>
      <c r="I1691" s="14"/>
      <c r="J1691" s="14"/>
      <c r="K1691" s="14"/>
      <c r="L1691" s="14"/>
      <c r="M1691" s="14"/>
      <c r="N1691" s="14"/>
      <c r="O1691" s="14"/>
      <c r="P1691" s="14"/>
      <c r="Q1691" s="14"/>
      <c r="R1691" s="14"/>
      <c r="S1691" s="14"/>
      <c r="T1691" s="14"/>
      <c r="U1691" s="14"/>
      <c r="V1691" s="14"/>
      <c r="W1691" s="14"/>
      <c r="X1691" s="12" t="s">
        <v>1245</v>
      </c>
      <c r="Y1691" s="13" t="s">
        <v>71</v>
      </c>
    </row>
    <row r="1692" hidden="1">
      <c r="A1692" s="12" t="s">
        <v>46</v>
      </c>
      <c r="B1692" s="13" t="s">
        <v>772</v>
      </c>
      <c r="C1692" s="13" t="s">
        <v>1875</v>
      </c>
      <c r="D1692" s="14">
        <f t="shared" si="204"/>
        <v>3705662.27</v>
      </c>
      <c r="E1692" s="14">
        <v>3705662.27</v>
      </c>
      <c r="F1692" s="14"/>
      <c r="G1692" s="14"/>
      <c r="H1692" s="14"/>
      <c r="I1692" s="14"/>
      <c r="J1692" s="14"/>
      <c r="K1692" s="14"/>
      <c r="L1692" s="14"/>
      <c r="M1692" s="14"/>
      <c r="N1692" s="14"/>
      <c r="O1692" s="14"/>
      <c r="P1692" s="14"/>
      <c r="Q1692" s="14"/>
      <c r="R1692" s="14"/>
      <c r="S1692" s="14"/>
      <c r="T1692" s="14"/>
      <c r="U1692" s="14"/>
      <c r="V1692" s="14"/>
      <c r="W1692" s="14"/>
      <c r="X1692" s="12" t="s">
        <v>1245</v>
      </c>
      <c r="Y1692" s="13" t="s">
        <v>71</v>
      </c>
    </row>
    <row r="1693" hidden="1">
      <c r="A1693" s="12" t="s">
        <v>47</v>
      </c>
      <c r="B1693" s="13" t="s">
        <v>772</v>
      </c>
      <c r="C1693" s="13" t="s">
        <v>1876</v>
      </c>
      <c r="D1693" s="14">
        <f t="shared" si="204"/>
        <v>10762382.08</v>
      </c>
      <c r="E1693" s="14"/>
      <c r="F1693" s="14">
        <v>8854566.4900000002</v>
      </c>
      <c r="G1693" s="14"/>
      <c r="H1693" s="14"/>
      <c r="I1693" s="14">
        <v>1228258.3999999999</v>
      </c>
      <c r="J1693" s="14">
        <v>679557.18999999994</v>
      </c>
      <c r="K1693" s="14"/>
      <c r="L1693" s="14"/>
      <c r="M1693" s="14"/>
      <c r="N1693" s="14"/>
      <c r="O1693" s="14"/>
      <c r="P1693" s="14"/>
      <c r="Q1693" s="14"/>
      <c r="R1693" s="14"/>
      <c r="S1693" s="14"/>
      <c r="T1693" s="14"/>
      <c r="U1693" s="14"/>
      <c r="V1693" s="14"/>
      <c r="W1693" s="14"/>
      <c r="X1693" s="12" t="s">
        <v>1245</v>
      </c>
      <c r="Y1693" s="13" t="s">
        <v>71</v>
      </c>
    </row>
    <row r="1694" hidden="1">
      <c r="A1694" s="12" t="s">
        <v>48</v>
      </c>
      <c r="B1694" s="13" t="s">
        <v>772</v>
      </c>
      <c r="C1694" s="13" t="s">
        <v>785</v>
      </c>
      <c r="D1694" s="14">
        <f t="shared" si="204"/>
        <v>18004382.41</v>
      </c>
      <c r="E1694" s="14">
        <v>776860.89000000001</v>
      </c>
      <c r="F1694" s="14">
        <v>8815925.9399999995</v>
      </c>
      <c r="G1694" s="14"/>
      <c r="H1694" s="14">
        <v>396511.59999999998</v>
      </c>
      <c r="I1694" s="14">
        <v>1222898.3899999999</v>
      </c>
      <c r="J1694" s="14">
        <v>676591.66000000003</v>
      </c>
      <c r="K1694" s="14"/>
      <c r="L1694" s="14"/>
      <c r="M1694" s="14"/>
      <c r="N1694" s="14"/>
      <c r="O1694" s="14">
        <v>6115593.9299999997</v>
      </c>
      <c r="P1694" s="14"/>
      <c r="Q1694" s="14"/>
      <c r="R1694" s="14"/>
      <c r="S1694" s="14"/>
      <c r="T1694" s="14"/>
      <c r="U1694" s="14"/>
      <c r="V1694" s="14"/>
      <c r="W1694" s="14"/>
      <c r="X1694" s="12" t="s">
        <v>1245</v>
      </c>
      <c r="Y1694" s="13" t="s">
        <v>74</v>
      </c>
    </row>
    <row r="1695" hidden="1">
      <c r="A1695" s="12" t="s">
        <v>49</v>
      </c>
      <c r="B1695" s="13" t="s">
        <v>772</v>
      </c>
      <c r="C1695" s="13" t="s">
        <v>1877</v>
      </c>
      <c r="D1695" s="14">
        <f t="shared" si="204"/>
        <v>9250540.7400000002</v>
      </c>
      <c r="E1695" s="14"/>
      <c r="F1695" s="14">
        <v>5579278.9900000002</v>
      </c>
      <c r="G1695" s="14"/>
      <c r="H1695" s="14">
        <v>729134.28000000003</v>
      </c>
      <c r="I1695" s="14">
        <v>1920958.2</v>
      </c>
      <c r="J1695" s="14">
        <v>1021169.27</v>
      </c>
      <c r="K1695" s="14"/>
      <c r="L1695" s="14"/>
      <c r="M1695" s="14"/>
      <c r="N1695" s="14"/>
      <c r="O1695" s="14"/>
      <c r="P1695" s="14"/>
      <c r="Q1695" s="14"/>
      <c r="R1695" s="14"/>
      <c r="S1695" s="14"/>
      <c r="T1695" s="14"/>
      <c r="U1695" s="14"/>
      <c r="V1695" s="14"/>
      <c r="W1695" s="14"/>
      <c r="X1695" s="12" t="s">
        <v>1245</v>
      </c>
      <c r="Y1695" s="13" t="s">
        <v>71</v>
      </c>
    </row>
    <row r="1696" hidden="1">
      <c r="A1696" s="12" t="s">
        <v>50</v>
      </c>
      <c r="B1696" s="13" t="s">
        <v>772</v>
      </c>
      <c r="C1696" s="13" t="s">
        <v>1878</v>
      </c>
      <c r="D1696" s="14">
        <f t="shared" si="204"/>
        <v>25970490.699999999</v>
      </c>
      <c r="E1696" s="14"/>
      <c r="F1696" s="14">
        <v>7487796.4000000004</v>
      </c>
      <c r="G1696" s="14"/>
      <c r="H1696" s="14">
        <v>978551</v>
      </c>
      <c r="I1696" s="14">
        <v>2578065</v>
      </c>
      <c r="J1696" s="14">
        <v>1370483.1000000001</v>
      </c>
      <c r="K1696" s="14"/>
      <c r="L1696" s="14"/>
      <c r="M1696" s="14"/>
      <c r="N1696" s="14">
        <v>13555595.199999999</v>
      </c>
      <c r="O1696" s="14"/>
      <c r="P1696" s="14"/>
      <c r="Q1696" s="14"/>
      <c r="R1696" s="14"/>
      <c r="S1696" s="14"/>
      <c r="T1696" s="14"/>
      <c r="U1696" s="14"/>
      <c r="V1696" s="14"/>
      <c r="W1696" s="14"/>
      <c r="X1696" s="12" t="s">
        <v>1245</v>
      </c>
      <c r="Y1696" s="13" t="s">
        <v>71</v>
      </c>
    </row>
    <row r="1697" ht="25.5" hidden="1">
      <c r="A1697" s="12" t="s">
        <v>51</v>
      </c>
      <c r="B1697" s="13" t="s">
        <v>772</v>
      </c>
      <c r="C1697" s="13" t="s">
        <v>1879</v>
      </c>
      <c r="D1697" s="14">
        <f t="shared" si="204"/>
        <v>20554152.919999998</v>
      </c>
      <c r="E1697" s="14"/>
      <c r="F1697" s="14">
        <v>8734444.7799999993</v>
      </c>
      <c r="G1697" s="14"/>
      <c r="H1697" s="14"/>
      <c r="I1697" s="14">
        <v>1211595.76</v>
      </c>
      <c r="J1697" s="14">
        <v>670338.26000000001</v>
      </c>
      <c r="K1697" s="14"/>
      <c r="L1697" s="14"/>
      <c r="M1697" s="14"/>
      <c r="N1697" s="14">
        <v>9937774.1199999992</v>
      </c>
      <c r="O1697" s="14"/>
      <c r="P1697" s="14"/>
      <c r="Q1697" s="14"/>
      <c r="R1697" s="14"/>
      <c r="S1697" s="14"/>
      <c r="T1697" s="14"/>
      <c r="U1697" s="14"/>
      <c r="V1697" s="14"/>
      <c r="W1697" s="14"/>
      <c r="X1697" s="12" t="s">
        <v>1245</v>
      </c>
      <c r="Y1697" s="13" t="s">
        <v>71</v>
      </c>
    </row>
    <row r="1698" ht="25.5" hidden="1">
      <c r="A1698" s="12" t="s">
        <v>52</v>
      </c>
      <c r="B1698" s="13" t="s">
        <v>772</v>
      </c>
      <c r="C1698" s="13" t="s">
        <v>1880</v>
      </c>
      <c r="D1698" s="14">
        <f t="shared" si="204"/>
        <v>21085896.240000002</v>
      </c>
      <c r="E1698" s="14"/>
      <c r="F1698" s="14">
        <v>8960408</v>
      </c>
      <c r="G1698" s="14"/>
      <c r="H1698" s="14"/>
      <c r="I1698" s="14">
        <v>1242940.1699999999</v>
      </c>
      <c r="J1698" s="14">
        <v>687680.16000000003</v>
      </c>
      <c r="K1698" s="14"/>
      <c r="L1698" s="14"/>
      <c r="M1698" s="14"/>
      <c r="N1698" s="14">
        <v>10194867.91</v>
      </c>
      <c r="O1698" s="14"/>
      <c r="P1698" s="14"/>
      <c r="Q1698" s="14"/>
      <c r="R1698" s="14"/>
      <c r="S1698" s="14"/>
      <c r="T1698" s="14"/>
      <c r="U1698" s="14"/>
      <c r="V1698" s="14"/>
      <c r="W1698" s="14"/>
      <c r="X1698" s="12" t="s">
        <v>1245</v>
      </c>
      <c r="Y1698" s="13" t="s">
        <v>71</v>
      </c>
    </row>
    <row r="1699" hidden="1">
      <c r="A1699" s="12" t="s">
        <v>53</v>
      </c>
      <c r="B1699" s="13" t="s">
        <v>772</v>
      </c>
      <c r="C1699" s="13" t="s">
        <v>1881</v>
      </c>
      <c r="D1699" s="14">
        <f t="shared" si="204"/>
        <v>18361210.57</v>
      </c>
      <c r="E1699" s="14">
        <v>792257.46999999997</v>
      </c>
      <c r="F1699" s="14">
        <v>8990648.4399999995</v>
      </c>
      <c r="G1699" s="14"/>
      <c r="H1699" s="14">
        <v>404370.03999999998</v>
      </c>
      <c r="I1699" s="14">
        <v>1247134.97</v>
      </c>
      <c r="J1699" s="14">
        <v>690001</v>
      </c>
      <c r="K1699" s="14"/>
      <c r="L1699" s="14"/>
      <c r="M1699" s="14"/>
      <c r="N1699" s="14"/>
      <c r="O1699" s="14">
        <v>6236798.6500000004</v>
      </c>
      <c r="P1699" s="14"/>
      <c r="Q1699" s="14"/>
      <c r="R1699" s="14"/>
      <c r="S1699" s="14"/>
      <c r="T1699" s="14"/>
      <c r="U1699" s="14"/>
      <c r="V1699" s="14"/>
      <c r="W1699" s="14"/>
      <c r="X1699" s="12" t="s">
        <v>1245</v>
      </c>
      <c r="Y1699" s="13" t="s">
        <v>74</v>
      </c>
    </row>
    <row r="1700" hidden="1">
      <c r="A1700" s="12" t="s">
        <v>54</v>
      </c>
      <c r="B1700" s="13" t="s">
        <v>772</v>
      </c>
      <c r="C1700" s="13" t="s">
        <v>1882</v>
      </c>
      <c r="D1700" s="14">
        <f t="shared" si="204"/>
        <v>21291483.020000003</v>
      </c>
      <c r="E1700" s="14"/>
      <c r="F1700" s="14">
        <v>8878086.8300000001</v>
      </c>
      <c r="G1700" s="14"/>
      <c r="H1700" s="14">
        <v>399307.39000000001</v>
      </c>
      <c r="I1700" s="14">
        <v>1231521.02</v>
      </c>
      <c r="J1700" s="14">
        <v>681362.29000000004</v>
      </c>
      <c r="K1700" s="14"/>
      <c r="L1700" s="14"/>
      <c r="M1700" s="14"/>
      <c r="N1700" s="14">
        <v>10101205.49</v>
      </c>
      <c r="O1700" s="14"/>
      <c r="P1700" s="14"/>
      <c r="Q1700" s="14"/>
      <c r="R1700" s="14"/>
      <c r="S1700" s="14"/>
      <c r="T1700" s="14"/>
      <c r="U1700" s="14"/>
      <c r="V1700" s="14"/>
      <c r="W1700" s="14"/>
      <c r="X1700" s="12" t="s">
        <v>1245</v>
      </c>
      <c r="Y1700" s="13" t="s">
        <v>71</v>
      </c>
    </row>
    <row r="1701" hidden="1">
      <c r="A1701" s="12" t="s">
        <v>55</v>
      </c>
      <c r="B1701" s="13" t="s">
        <v>772</v>
      </c>
      <c r="C1701" s="13" t="s">
        <v>1883</v>
      </c>
      <c r="D1701" s="14">
        <f t="shared" si="204"/>
        <v>21210902.140000001</v>
      </c>
      <c r="E1701" s="14"/>
      <c r="F1701" s="14">
        <v>8844486.3499999996</v>
      </c>
      <c r="G1701" s="14"/>
      <c r="H1701" s="14">
        <v>397796.15000000002</v>
      </c>
      <c r="I1701" s="14">
        <v>1226860.1399999999</v>
      </c>
      <c r="J1701" s="14">
        <v>678783.56999999995</v>
      </c>
      <c r="K1701" s="14"/>
      <c r="L1701" s="14"/>
      <c r="M1701" s="14"/>
      <c r="N1701" s="14">
        <v>10062975.93</v>
      </c>
      <c r="O1701" s="14"/>
      <c r="P1701" s="14"/>
      <c r="Q1701" s="14"/>
      <c r="R1701" s="14"/>
      <c r="S1701" s="14"/>
      <c r="T1701" s="14"/>
      <c r="U1701" s="14"/>
      <c r="V1701" s="14"/>
      <c r="W1701" s="14"/>
      <c r="X1701" s="12" t="s">
        <v>1245</v>
      </c>
      <c r="Y1701" s="13" t="s">
        <v>71</v>
      </c>
    </row>
    <row r="1702" hidden="1">
      <c r="A1702" s="12" t="s">
        <v>56</v>
      </c>
      <c r="B1702" s="13" t="s">
        <v>772</v>
      </c>
      <c r="C1702" s="13" t="s">
        <v>1884</v>
      </c>
      <c r="D1702" s="14">
        <f t="shared" si="204"/>
        <v>45683042.230000004</v>
      </c>
      <c r="E1702" s="14"/>
      <c r="F1702" s="14">
        <v>13171307.51</v>
      </c>
      <c r="G1702" s="14"/>
      <c r="H1702" s="14">
        <v>1721306.97</v>
      </c>
      <c r="I1702" s="14">
        <v>4534910.5499999998</v>
      </c>
      <c r="J1702" s="14">
        <v>2410729.8599999999</v>
      </c>
      <c r="K1702" s="14"/>
      <c r="L1702" s="14"/>
      <c r="M1702" s="14"/>
      <c r="N1702" s="14">
        <v>23844787.34</v>
      </c>
      <c r="O1702" s="14"/>
      <c r="P1702" s="14"/>
      <c r="Q1702" s="14"/>
      <c r="R1702" s="14"/>
      <c r="S1702" s="14"/>
      <c r="T1702" s="14"/>
      <c r="U1702" s="14"/>
      <c r="V1702" s="14"/>
      <c r="W1702" s="14"/>
      <c r="X1702" s="12" t="s">
        <v>1245</v>
      </c>
      <c r="Y1702" s="13" t="s">
        <v>71</v>
      </c>
    </row>
    <row r="1703" hidden="1">
      <c r="A1703" s="12" t="s">
        <v>57</v>
      </c>
      <c r="B1703" s="13" t="s">
        <v>772</v>
      </c>
      <c r="C1703" s="13" t="s">
        <v>1885</v>
      </c>
      <c r="D1703" s="14">
        <f t="shared" si="204"/>
        <v>1841383.3300000001</v>
      </c>
      <c r="E1703" s="14">
        <v>1132697.8400000001</v>
      </c>
      <c r="F1703" s="14"/>
      <c r="G1703" s="14"/>
      <c r="H1703" s="14">
        <v>708685.48999999999</v>
      </c>
      <c r="I1703" s="14"/>
      <c r="J1703" s="14"/>
      <c r="K1703" s="14"/>
      <c r="L1703" s="14"/>
      <c r="M1703" s="14"/>
      <c r="N1703" s="14"/>
      <c r="O1703" s="14"/>
      <c r="P1703" s="14"/>
      <c r="Q1703" s="14"/>
      <c r="R1703" s="14"/>
      <c r="S1703" s="14"/>
      <c r="T1703" s="14"/>
      <c r="U1703" s="14"/>
      <c r="V1703" s="14"/>
      <c r="W1703" s="14"/>
      <c r="X1703" s="12" t="s">
        <v>1245</v>
      </c>
      <c r="Y1703" s="13" t="s">
        <v>74</v>
      </c>
    </row>
    <row r="1704" hidden="1">
      <c r="A1704" s="12" t="s">
        <v>58</v>
      </c>
      <c r="B1704" s="13" t="s">
        <v>772</v>
      </c>
      <c r="C1704" s="13" t="s">
        <v>1886</v>
      </c>
      <c r="D1704" s="14">
        <f t="shared" si="204"/>
        <v>1441896.78</v>
      </c>
      <c r="E1704" s="14">
        <v>605499.95999999996</v>
      </c>
      <c r="F1704" s="14"/>
      <c r="G1704" s="14"/>
      <c r="H1704" s="14">
        <v>309048.58000000002</v>
      </c>
      <c r="I1704" s="14"/>
      <c r="J1704" s="14">
        <v>527348.23999999999</v>
      </c>
      <c r="K1704" s="14"/>
      <c r="L1704" s="14"/>
      <c r="M1704" s="14"/>
      <c r="N1704" s="14"/>
      <c r="O1704" s="14"/>
      <c r="P1704" s="14"/>
      <c r="Q1704" s="14"/>
      <c r="R1704" s="14"/>
      <c r="S1704" s="14"/>
      <c r="T1704" s="14"/>
      <c r="U1704" s="14"/>
      <c r="V1704" s="14"/>
      <c r="W1704" s="14"/>
      <c r="X1704" s="12" t="s">
        <v>1245</v>
      </c>
      <c r="Y1704" s="13" t="s">
        <v>74</v>
      </c>
    </row>
    <row r="1705" hidden="1">
      <c r="A1705" s="6"/>
      <c r="B1705" s="10"/>
      <c r="C1705" s="11" t="s">
        <v>1226</v>
      </c>
      <c r="D1705" s="9">
        <f>SUM(D1706:D1707)</f>
        <v>6531441.5200000005</v>
      </c>
      <c r="E1705" s="9">
        <f t="shared" ref="E1705:W1705" si="205">SUM(E1706:E1707)</f>
        <v>0</v>
      </c>
      <c r="F1705" s="9">
        <f t="shared" si="205"/>
        <v>0</v>
      </c>
      <c r="G1705" s="9">
        <f t="shared" si="205"/>
        <v>0</v>
      </c>
      <c r="H1705" s="9">
        <f t="shared" si="205"/>
        <v>147232.56</v>
      </c>
      <c r="I1705" s="9">
        <f t="shared" si="205"/>
        <v>0</v>
      </c>
      <c r="J1705" s="9">
        <f t="shared" si="205"/>
        <v>251231.79999999999</v>
      </c>
      <c r="K1705" s="9">
        <f t="shared" si="205"/>
        <v>0</v>
      </c>
      <c r="L1705" s="9">
        <f t="shared" si="205"/>
        <v>0</v>
      </c>
      <c r="M1705" s="9">
        <f t="shared" si="205"/>
        <v>0</v>
      </c>
      <c r="N1705" s="9">
        <f t="shared" si="205"/>
        <v>6132977.1600000001</v>
      </c>
      <c r="O1705" s="9">
        <f t="shared" si="205"/>
        <v>0</v>
      </c>
      <c r="P1705" s="9">
        <f t="shared" si="205"/>
        <v>0</v>
      </c>
      <c r="Q1705" s="9">
        <f t="shared" si="205"/>
        <v>0</v>
      </c>
      <c r="R1705" s="9">
        <f t="shared" si="205"/>
        <v>0</v>
      </c>
      <c r="S1705" s="9">
        <f t="shared" si="205"/>
        <v>0</v>
      </c>
      <c r="T1705" s="9">
        <f t="shared" si="205"/>
        <v>0</v>
      </c>
      <c r="U1705" s="9">
        <f t="shared" si="205"/>
        <v>0</v>
      </c>
      <c r="V1705" s="9">
        <f t="shared" si="205"/>
        <v>0</v>
      </c>
      <c r="W1705" s="9">
        <f t="shared" si="205"/>
        <v>0</v>
      </c>
      <c r="X1705" s="10"/>
      <c r="Y1705" s="10"/>
    </row>
    <row r="1706" ht="25.5" hidden="1">
      <c r="A1706" s="12" t="s">
        <v>41</v>
      </c>
      <c r="B1706" s="13" t="s">
        <v>1226</v>
      </c>
      <c r="C1706" s="13" t="s">
        <v>1229</v>
      </c>
      <c r="D1706" s="14">
        <f t="shared" ref="D1706:D1707" si="206">SUM(E1706:W1706)</f>
        <v>6132977.1600000001</v>
      </c>
      <c r="E1706" s="14"/>
      <c r="F1706" s="14"/>
      <c r="G1706" s="14"/>
      <c r="H1706" s="14"/>
      <c r="I1706" s="14"/>
      <c r="J1706" s="14"/>
      <c r="K1706" s="14"/>
      <c r="L1706" s="14"/>
      <c r="M1706" s="14"/>
      <c r="N1706" s="14">
        <v>6132977.1600000001</v>
      </c>
      <c r="O1706" s="14"/>
      <c r="P1706" s="14"/>
      <c r="Q1706" s="14"/>
      <c r="R1706" s="14"/>
      <c r="S1706" s="14"/>
      <c r="T1706" s="14"/>
      <c r="U1706" s="14"/>
      <c r="V1706" s="14"/>
      <c r="W1706" s="14"/>
      <c r="X1706" s="12" t="s">
        <v>1245</v>
      </c>
      <c r="Y1706" s="18" t="s">
        <v>74</v>
      </c>
    </row>
    <row r="1707" ht="25.5" hidden="1">
      <c r="A1707" s="12" t="s">
        <v>42</v>
      </c>
      <c r="B1707" s="13" t="s">
        <v>1226</v>
      </c>
      <c r="C1707" s="13" t="s">
        <v>1227</v>
      </c>
      <c r="D1707" s="14">
        <f t="shared" si="206"/>
        <v>398464.35999999999</v>
      </c>
      <c r="E1707" s="14"/>
      <c r="F1707" s="14"/>
      <c r="G1707" s="14"/>
      <c r="H1707" s="14">
        <v>147232.56</v>
      </c>
      <c r="I1707" s="14"/>
      <c r="J1707" s="14">
        <v>251231.79999999999</v>
      </c>
      <c r="K1707" s="14"/>
      <c r="L1707" s="14"/>
      <c r="M1707" s="14"/>
      <c r="N1707" s="14"/>
      <c r="O1707" s="14"/>
      <c r="P1707" s="14"/>
      <c r="Q1707" s="14"/>
      <c r="R1707" s="14"/>
      <c r="S1707" s="14"/>
      <c r="T1707" s="14"/>
      <c r="U1707" s="14"/>
      <c r="V1707" s="14"/>
      <c r="W1707" s="14"/>
      <c r="X1707" s="12" t="s">
        <v>1245</v>
      </c>
      <c r="Y1707" s="18" t="s">
        <v>74</v>
      </c>
    </row>
    <row r="1708" hidden="1">
      <c r="A1708" s="6"/>
      <c r="B1708" s="10"/>
      <c r="C1708" s="11" t="s">
        <v>787</v>
      </c>
      <c r="D1708" s="9">
        <f t="shared" ref="D1708:W1708" si="207">SUM(D1709:D1710)</f>
        <v>33041332.98</v>
      </c>
      <c r="E1708" s="9">
        <f t="shared" si="207"/>
        <v>2367815.7400000002</v>
      </c>
      <c r="F1708" s="9">
        <f t="shared" si="207"/>
        <v>8705044.3599999994</v>
      </c>
      <c r="G1708" s="9">
        <f t="shared" si="207"/>
        <v>0</v>
      </c>
      <c r="H1708" s="9">
        <f t="shared" si="207"/>
        <v>1208538.6299999999</v>
      </c>
      <c r="I1708" s="9">
        <f t="shared" si="207"/>
        <v>1207517.49</v>
      </c>
      <c r="J1708" s="9">
        <f t="shared" si="207"/>
        <v>1394120.5</v>
      </c>
      <c r="K1708" s="9">
        <f t="shared" si="207"/>
        <v>2750072.8799999999</v>
      </c>
      <c r="L1708" s="9">
        <f t="shared" si="207"/>
        <v>0</v>
      </c>
      <c r="M1708" s="9">
        <f t="shared" si="207"/>
        <v>0</v>
      </c>
      <c r="N1708" s="9">
        <f t="shared" si="207"/>
        <v>0</v>
      </c>
      <c r="O1708" s="9">
        <f t="shared" si="207"/>
        <v>12601211.880000001</v>
      </c>
      <c r="P1708" s="9">
        <f t="shared" si="207"/>
        <v>0</v>
      </c>
      <c r="Q1708" s="9">
        <f t="shared" si="207"/>
        <v>0</v>
      </c>
      <c r="R1708" s="9">
        <f t="shared" si="207"/>
        <v>2807011.5</v>
      </c>
      <c r="S1708" s="9">
        <f t="shared" si="207"/>
        <v>0</v>
      </c>
      <c r="T1708" s="9">
        <f t="shared" si="207"/>
        <v>0</v>
      </c>
      <c r="U1708" s="9">
        <f t="shared" si="207"/>
        <v>0</v>
      </c>
      <c r="V1708" s="9">
        <f t="shared" si="207"/>
        <v>0</v>
      </c>
      <c r="W1708" s="9">
        <f t="shared" si="207"/>
        <v>0</v>
      </c>
      <c r="X1708" s="15"/>
      <c r="Y1708" s="10"/>
    </row>
    <row r="1709" ht="25.5" hidden="1">
      <c r="A1709" s="12" t="s">
        <v>41</v>
      </c>
      <c r="B1709" s="13" t="s">
        <v>787</v>
      </c>
      <c r="C1709" s="13" t="s">
        <v>788</v>
      </c>
      <c r="D1709" s="14">
        <f t="shared" ref="D1709:D1710" si="208">SUM(E1709:W1709)</f>
        <v>11071176.34</v>
      </c>
      <c r="E1709" s="14">
        <v>767089.98999999999</v>
      </c>
      <c r="F1709" s="14">
        <v>8705044.3599999994</v>
      </c>
      <c r="G1709" s="14"/>
      <c r="H1709" s="14">
        <v>391524.5</v>
      </c>
      <c r="I1709" s="14">
        <v>1207517.49</v>
      </c>
      <c r="J1709" s="14"/>
      <c r="K1709" s="14"/>
      <c r="L1709" s="14"/>
      <c r="M1709" s="14"/>
      <c r="N1709" s="14"/>
      <c r="O1709" s="14"/>
      <c r="P1709" s="14"/>
      <c r="Q1709" s="14"/>
      <c r="R1709" s="14"/>
      <c r="S1709" s="14"/>
      <c r="T1709" s="14"/>
      <c r="U1709" s="14"/>
      <c r="V1709" s="14"/>
      <c r="W1709" s="14"/>
      <c r="X1709" s="12" t="s">
        <v>1245</v>
      </c>
      <c r="Y1709" s="13" t="s">
        <v>74</v>
      </c>
    </row>
    <row r="1710" ht="25.5" hidden="1">
      <c r="A1710" s="12" t="s">
        <v>42</v>
      </c>
      <c r="B1710" s="13" t="s">
        <v>787</v>
      </c>
      <c r="C1710" s="13" t="s">
        <v>1887</v>
      </c>
      <c r="D1710" s="14">
        <f t="shared" si="208"/>
        <v>21970156.640000001</v>
      </c>
      <c r="E1710" s="14">
        <v>1600725.75</v>
      </c>
      <c r="F1710" s="14"/>
      <c r="G1710" s="14"/>
      <c r="H1710" s="14">
        <v>817014.13</v>
      </c>
      <c r="I1710" s="14"/>
      <c r="J1710" s="14">
        <v>1394120.5</v>
      </c>
      <c r="K1710" s="14">
        <v>2750072.8799999999</v>
      </c>
      <c r="L1710" s="14"/>
      <c r="M1710" s="14"/>
      <c r="N1710" s="14"/>
      <c r="O1710" s="14">
        <v>12601211.880000001</v>
      </c>
      <c r="P1710" s="14"/>
      <c r="Q1710" s="14"/>
      <c r="R1710" s="14">
        <v>2807011.5</v>
      </c>
      <c r="S1710" s="14"/>
      <c r="T1710" s="14"/>
      <c r="U1710" s="14"/>
      <c r="V1710" s="14"/>
      <c r="W1710" s="14"/>
      <c r="X1710" s="12" t="s">
        <v>1245</v>
      </c>
      <c r="Y1710" s="13" t="s">
        <v>74</v>
      </c>
    </row>
    <row r="1711" hidden="1">
      <c r="A1711" s="6"/>
      <c r="B1711" s="10"/>
      <c r="C1711" s="11" t="s">
        <v>789</v>
      </c>
      <c r="D1711" s="9">
        <f t="shared" ref="D1711:W1711" si="209">SUM(D1712:D1714)</f>
        <v>25506142.700000003</v>
      </c>
      <c r="E1711" s="9">
        <f t="shared" si="209"/>
        <v>3988682.2400000002</v>
      </c>
      <c r="F1711" s="9">
        <f t="shared" si="209"/>
        <v>13850134.710000001</v>
      </c>
      <c r="G1711" s="9">
        <f t="shared" si="209"/>
        <v>0</v>
      </c>
      <c r="H1711" s="9">
        <f t="shared" si="209"/>
        <v>1147928.1000000001</v>
      </c>
      <c r="I1711" s="9">
        <f t="shared" si="209"/>
        <v>3024301.5</v>
      </c>
      <c r="J1711" s="9">
        <f t="shared" si="209"/>
        <v>3495096.1499999999</v>
      </c>
      <c r="K1711" s="9">
        <f t="shared" si="209"/>
        <v>0</v>
      </c>
      <c r="L1711" s="9">
        <f t="shared" si="209"/>
        <v>0</v>
      </c>
      <c r="M1711" s="9">
        <f t="shared" si="209"/>
        <v>0</v>
      </c>
      <c r="N1711" s="9">
        <f t="shared" si="209"/>
        <v>0</v>
      </c>
      <c r="O1711" s="9">
        <f t="shared" si="209"/>
        <v>0</v>
      </c>
      <c r="P1711" s="9">
        <f t="shared" si="209"/>
        <v>0</v>
      </c>
      <c r="Q1711" s="9">
        <f t="shared" si="209"/>
        <v>0</v>
      </c>
      <c r="R1711" s="9">
        <f t="shared" si="209"/>
        <v>0</v>
      </c>
      <c r="S1711" s="9">
        <f t="shared" si="209"/>
        <v>0</v>
      </c>
      <c r="T1711" s="9">
        <f t="shared" si="209"/>
        <v>0</v>
      </c>
      <c r="U1711" s="9">
        <f t="shared" si="209"/>
        <v>0</v>
      </c>
      <c r="V1711" s="9">
        <f t="shared" si="209"/>
        <v>0</v>
      </c>
      <c r="W1711" s="9">
        <f t="shared" si="209"/>
        <v>0</v>
      </c>
      <c r="X1711" s="15"/>
      <c r="Y1711" s="10"/>
    </row>
    <row r="1712" ht="25.5" hidden="1">
      <c r="A1712" s="12" t="s">
        <v>41</v>
      </c>
      <c r="B1712" s="13" t="s">
        <v>789</v>
      </c>
      <c r="C1712" s="13" t="s">
        <v>1888</v>
      </c>
      <c r="D1712" s="14">
        <f t="shared" ref="D1712:D1714" si="210">SUM(E1712:W1712)</f>
        <v>4172229.6000000001</v>
      </c>
      <c r="E1712" s="14"/>
      <c r="F1712" s="14"/>
      <c r="G1712" s="14"/>
      <c r="H1712" s="14">
        <v>1147928.1000000001</v>
      </c>
      <c r="I1712" s="14">
        <v>3024301.5</v>
      </c>
      <c r="J1712" s="14"/>
      <c r="K1712" s="14"/>
      <c r="L1712" s="14"/>
      <c r="M1712" s="14"/>
      <c r="N1712" s="14"/>
      <c r="O1712" s="14"/>
      <c r="P1712" s="14"/>
      <c r="Q1712" s="14"/>
      <c r="R1712" s="14"/>
      <c r="S1712" s="14"/>
      <c r="T1712" s="14"/>
      <c r="U1712" s="14"/>
      <c r="V1712" s="14"/>
      <c r="W1712" s="14"/>
      <c r="X1712" s="12" t="s">
        <v>1245</v>
      </c>
      <c r="Y1712" s="13" t="s">
        <v>71</v>
      </c>
    </row>
    <row r="1713" ht="25.5" hidden="1">
      <c r="A1713" s="12" t="s">
        <v>42</v>
      </c>
      <c r="B1713" s="13" t="s">
        <v>789</v>
      </c>
      <c r="C1713" s="13" t="s">
        <v>1889</v>
      </c>
      <c r="D1713" s="14">
        <f t="shared" si="210"/>
        <v>13850134.710000001</v>
      </c>
      <c r="E1713" s="14"/>
      <c r="F1713" s="14">
        <v>13850134.710000001</v>
      </c>
      <c r="G1713" s="14"/>
      <c r="H1713" s="14"/>
      <c r="I1713" s="14"/>
      <c r="J1713" s="14"/>
      <c r="K1713" s="14"/>
      <c r="L1713" s="14"/>
      <c r="M1713" s="14"/>
      <c r="N1713" s="14"/>
      <c r="O1713" s="14"/>
      <c r="P1713" s="14"/>
      <c r="Q1713" s="14"/>
      <c r="R1713" s="14"/>
      <c r="S1713" s="14"/>
      <c r="T1713" s="14"/>
      <c r="U1713" s="14"/>
      <c r="V1713" s="14"/>
      <c r="W1713" s="14"/>
      <c r="X1713" s="12" t="s">
        <v>1245</v>
      </c>
      <c r="Y1713" s="13" t="s">
        <v>71</v>
      </c>
    </row>
    <row r="1714" ht="25.5" hidden="1">
      <c r="A1714" s="12" t="s">
        <v>43</v>
      </c>
      <c r="B1714" s="13" t="s">
        <v>789</v>
      </c>
      <c r="C1714" s="13" t="s">
        <v>1890</v>
      </c>
      <c r="D1714" s="14">
        <f t="shared" si="210"/>
        <v>7483778.3900000006</v>
      </c>
      <c r="E1714" s="14">
        <v>3988682.2400000002</v>
      </c>
      <c r="F1714" s="14"/>
      <c r="G1714" s="14"/>
      <c r="H1714" s="14"/>
      <c r="I1714" s="14"/>
      <c r="J1714" s="14">
        <v>3495096.1499999999</v>
      </c>
      <c r="K1714" s="14"/>
      <c r="L1714" s="14"/>
      <c r="M1714" s="14"/>
      <c r="N1714" s="14"/>
      <c r="O1714" s="14"/>
      <c r="P1714" s="14"/>
      <c r="Q1714" s="14"/>
      <c r="R1714" s="14"/>
      <c r="S1714" s="14"/>
      <c r="T1714" s="14"/>
      <c r="U1714" s="14"/>
      <c r="V1714" s="14"/>
      <c r="W1714" s="14"/>
      <c r="X1714" s="12" t="s">
        <v>1245</v>
      </c>
      <c r="Y1714" s="13" t="s">
        <v>71</v>
      </c>
    </row>
    <row r="1715" hidden="1">
      <c r="A1715" s="6"/>
      <c r="B1715" s="10"/>
      <c r="C1715" s="11" t="s">
        <v>791</v>
      </c>
      <c r="D1715" s="9">
        <f t="shared" ref="D1715:W1715" si="211">SUM(D1716:D1764)</f>
        <v>557647370.33000016</v>
      </c>
      <c r="E1715" s="9">
        <f t="shared" si="211"/>
        <v>7066236.3399999999</v>
      </c>
      <c r="F1715" s="9">
        <f t="shared" si="211"/>
        <v>83971077.650000006</v>
      </c>
      <c r="G1715" s="9">
        <f t="shared" si="211"/>
        <v>2408280.6600000001</v>
      </c>
      <c r="H1715" s="9">
        <f t="shared" si="211"/>
        <v>5582703.1399999997</v>
      </c>
      <c r="I1715" s="9">
        <f t="shared" si="211"/>
        <v>7504777.4299999997</v>
      </c>
      <c r="J1715" s="9">
        <f t="shared" si="211"/>
        <v>9952638.9399999995</v>
      </c>
      <c r="K1715" s="9">
        <f t="shared" si="211"/>
        <v>23000967.460000005</v>
      </c>
      <c r="L1715" s="9">
        <f t="shared" si="211"/>
        <v>0</v>
      </c>
      <c r="M1715" s="9">
        <f t="shared" si="211"/>
        <v>0</v>
      </c>
      <c r="N1715" s="9">
        <f t="shared" si="211"/>
        <v>241607063.40999997</v>
      </c>
      <c r="O1715" s="9">
        <f t="shared" si="211"/>
        <v>169171542.02999997</v>
      </c>
      <c r="P1715" s="9">
        <f t="shared" si="211"/>
        <v>0</v>
      </c>
      <c r="Q1715" s="9">
        <f t="shared" si="211"/>
        <v>0</v>
      </c>
      <c r="R1715" s="9">
        <f t="shared" si="211"/>
        <v>7382083.2700000005</v>
      </c>
      <c r="S1715" s="9">
        <f t="shared" si="211"/>
        <v>0</v>
      </c>
      <c r="T1715" s="9">
        <f t="shared" si="211"/>
        <v>0</v>
      </c>
      <c r="U1715" s="9">
        <f t="shared" si="211"/>
        <v>0</v>
      </c>
      <c r="V1715" s="9">
        <f t="shared" si="211"/>
        <v>0</v>
      </c>
      <c r="W1715" s="9">
        <f t="shared" si="211"/>
        <v>0</v>
      </c>
      <c r="X1715" s="15"/>
      <c r="Y1715" s="10"/>
    </row>
    <row r="1716" hidden="1">
      <c r="A1716" s="12" t="s">
        <v>41</v>
      </c>
      <c r="B1716" s="13" t="s">
        <v>791</v>
      </c>
      <c r="C1716" s="13" t="s">
        <v>1891</v>
      </c>
      <c r="D1716" s="14">
        <f t="shared" ref="D1716:D1764" si="212">SUM(E1716:W1716)</f>
        <v>14333632.49</v>
      </c>
      <c r="E1716" s="14"/>
      <c r="F1716" s="14"/>
      <c r="G1716" s="14"/>
      <c r="H1716" s="14"/>
      <c r="I1716" s="14"/>
      <c r="J1716" s="14"/>
      <c r="K1716" s="14"/>
      <c r="L1716" s="14"/>
      <c r="M1716" s="14"/>
      <c r="N1716" s="14"/>
      <c r="O1716" s="14">
        <v>14333632.49</v>
      </c>
      <c r="P1716" s="14"/>
      <c r="Q1716" s="14"/>
      <c r="R1716" s="14"/>
      <c r="S1716" s="14"/>
      <c r="T1716" s="14"/>
      <c r="U1716" s="14"/>
      <c r="V1716" s="14"/>
      <c r="W1716" s="14"/>
      <c r="X1716" s="12" t="s">
        <v>1245</v>
      </c>
      <c r="Y1716" s="13" t="s">
        <v>71</v>
      </c>
    </row>
    <row r="1717" hidden="1">
      <c r="A1717" s="12" t="s">
        <v>42</v>
      </c>
      <c r="B1717" s="13" t="s">
        <v>791</v>
      </c>
      <c r="C1717" s="13" t="s">
        <v>1892</v>
      </c>
      <c r="D1717" s="14">
        <f t="shared" si="212"/>
        <v>16771603.869999999</v>
      </c>
      <c r="E1717" s="14"/>
      <c r="F1717" s="14"/>
      <c r="G1717" s="14"/>
      <c r="H1717" s="14"/>
      <c r="I1717" s="14"/>
      <c r="J1717" s="14"/>
      <c r="K1717" s="14"/>
      <c r="L1717" s="14"/>
      <c r="M1717" s="14"/>
      <c r="N1717" s="14">
        <v>16771603.869999999</v>
      </c>
      <c r="O1717" s="14"/>
      <c r="P1717" s="14"/>
      <c r="Q1717" s="14"/>
      <c r="R1717" s="14"/>
      <c r="S1717" s="14"/>
      <c r="T1717" s="14"/>
      <c r="U1717" s="14"/>
      <c r="V1717" s="14"/>
      <c r="W1717" s="14"/>
      <c r="X1717" s="12" t="s">
        <v>1245</v>
      </c>
      <c r="Y1717" s="13" t="s">
        <v>71</v>
      </c>
    </row>
    <row r="1718" hidden="1">
      <c r="A1718" s="12" t="s">
        <v>43</v>
      </c>
      <c r="B1718" s="13" t="s">
        <v>791</v>
      </c>
      <c r="C1718" s="13" t="s">
        <v>1893</v>
      </c>
      <c r="D1718" s="14">
        <f t="shared" si="212"/>
        <v>15485893.939999999</v>
      </c>
      <c r="E1718" s="14"/>
      <c r="F1718" s="14"/>
      <c r="G1718" s="14"/>
      <c r="H1718" s="14"/>
      <c r="I1718" s="14"/>
      <c r="J1718" s="14"/>
      <c r="K1718" s="14"/>
      <c r="L1718" s="14"/>
      <c r="M1718" s="14"/>
      <c r="N1718" s="14">
        <v>15485893.939999999</v>
      </c>
      <c r="O1718" s="14"/>
      <c r="P1718" s="14"/>
      <c r="Q1718" s="14"/>
      <c r="R1718" s="14"/>
      <c r="S1718" s="14"/>
      <c r="T1718" s="14"/>
      <c r="U1718" s="14"/>
      <c r="V1718" s="14"/>
      <c r="W1718" s="14"/>
      <c r="X1718" s="12" t="s">
        <v>1245</v>
      </c>
      <c r="Y1718" s="13" t="s">
        <v>71</v>
      </c>
    </row>
    <row r="1719" hidden="1">
      <c r="A1719" s="12" t="s">
        <v>44</v>
      </c>
      <c r="B1719" s="13" t="s">
        <v>791</v>
      </c>
      <c r="C1719" s="13" t="s">
        <v>1894</v>
      </c>
      <c r="D1719" s="14">
        <f t="shared" si="212"/>
        <v>24149617.27</v>
      </c>
      <c r="E1719" s="14"/>
      <c r="F1719" s="14"/>
      <c r="G1719" s="14"/>
      <c r="H1719" s="14"/>
      <c r="I1719" s="14"/>
      <c r="J1719" s="14"/>
      <c r="K1719" s="14"/>
      <c r="L1719" s="14"/>
      <c r="M1719" s="14"/>
      <c r="N1719" s="14"/>
      <c r="O1719" s="14">
        <v>24149617.27</v>
      </c>
      <c r="P1719" s="14"/>
      <c r="Q1719" s="14"/>
      <c r="R1719" s="14"/>
      <c r="S1719" s="14"/>
      <c r="T1719" s="14"/>
      <c r="U1719" s="14"/>
      <c r="V1719" s="14"/>
      <c r="W1719" s="14"/>
      <c r="X1719" s="12" t="s">
        <v>1245</v>
      </c>
      <c r="Y1719" s="13" t="s">
        <v>74</v>
      </c>
    </row>
    <row r="1720" hidden="1">
      <c r="A1720" s="12" t="s">
        <v>45</v>
      </c>
      <c r="B1720" s="13" t="s">
        <v>791</v>
      </c>
      <c r="C1720" s="13" t="s">
        <v>1895</v>
      </c>
      <c r="D1720" s="14">
        <f t="shared" si="212"/>
        <v>18234638.129999999</v>
      </c>
      <c r="E1720" s="14"/>
      <c r="F1720" s="14"/>
      <c r="G1720" s="14"/>
      <c r="H1720" s="14"/>
      <c r="I1720" s="14"/>
      <c r="J1720" s="14"/>
      <c r="K1720" s="14"/>
      <c r="L1720" s="14"/>
      <c r="M1720" s="14"/>
      <c r="N1720" s="14"/>
      <c r="O1720" s="14">
        <v>18234638.129999999</v>
      </c>
      <c r="P1720" s="14"/>
      <c r="Q1720" s="14"/>
      <c r="R1720" s="14"/>
      <c r="S1720" s="14"/>
      <c r="T1720" s="14"/>
      <c r="U1720" s="14"/>
      <c r="V1720" s="14"/>
      <c r="W1720" s="14"/>
      <c r="X1720" s="12" t="s">
        <v>1245</v>
      </c>
      <c r="Y1720" s="13" t="s">
        <v>71</v>
      </c>
    </row>
    <row r="1721" hidden="1">
      <c r="A1721" s="12" t="s">
        <v>46</v>
      </c>
      <c r="B1721" s="13" t="s">
        <v>791</v>
      </c>
      <c r="C1721" s="13" t="s">
        <v>1896</v>
      </c>
      <c r="D1721" s="14">
        <f t="shared" si="212"/>
        <v>23741940.210000001</v>
      </c>
      <c r="E1721" s="14"/>
      <c r="F1721" s="14"/>
      <c r="G1721" s="14"/>
      <c r="H1721" s="14"/>
      <c r="I1721" s="14"/>
      <c r="J1721" s="14"/>
      <c r="K1721" s="14"/>
      <c r="L1721" s="14"/>
      <c r="M1721" s="14"/>
      <c r="N1721" s="14"/>
      <c r="O1721" s="14">
        <v>23741940.210000001</v>
      </c>
      <c r="P1721" s="14"/>
      <c r="Q1721" s="14"/>
      <c r="R1721" s="14"/>
      <c r="S1721" s="14"/>
      <c r="T1721" s="14"/>
      <c r="U1721" s="14"/>
      <c r="V1721" s="14"/>
      <c r="W1721" s="14"/>
      <c r="X1721" s="12" t="s">
        <v>1245</v>
      </c>
      <c r="Y1721" s="13" t="s">
        <v>74</v>
      </c>
    </row>
    <row r="1722" hidden="1">
      <c r="A1722" s="12" t="s">
        <v>47</v>
      </c>
      <c r="B1722" s="13" t="s">
        <v>791</v>
      </c>
      <c r="C1722" s="13" t="s">
        <v>1897</v>
      </c>
      <c r="D1722" s="14">
        <f t="shared" si="212"/>
        <v>44041135.270000003</v>
      </c>
      <c r="E1722" s="14"/>
      <c r="F1722" s="14"/>
      <c r="G1722" s="14"/>
      <c r="H1722" s="14"/>
      <c r="I1722" s="14"/>
      <c r="J1722" s="14"/>
      <c r="K1722" s="14">
        <v>7927783.0599999996</v>
      </c>
      <c r="L1722" s="14"/>
      <c r="M1722" s="14"/>
      <c r="N1722" s="14"/>
      <c r="O1722" s="14">
        <v>36113352.210000001</v>
      </c>
      <c r="P1722" s="14"/>
      <c r="Q1722" s="14"/>
      <c r="R1722" s="14"/>
      <c r="S1722" s="14"/>
      <c r="T1722" s="14"/>
      <c r="U1722" s="14"/>
      <c r="V1722" s="14"/>
      <c r="W1722" s="14"/>
      <c r="X1722" s="12" t="s">
        <v>1245</v>
      </c>
      <c r="Y1722" s="13" t="s">
        <v>71</v>
      </c>
    </row>
    <row r="1723" hidden="1">
      <c r="A1723" s="12" t="s">
        <v>48</v>
      </c>
      <c r="B1723" s="13" t="s">
        <v>791</v>
      </c>
      <c r="C1723" s="13" t="s">
        <v>1898</v>
      </c>
      <c r="D1723" s="14">
        <f t="shared" si="212"/>
        <v>2532708.3500000001</v>
      </c>
      <c r="E1723" s="14"/>
      <c r="F1723" s="14"/>
      <c r="G1723" s="14"/>
      <c r="H1723" s="14"/>
      <c r="I1723" s="14"/>
      <c r="J1723" s="14"/>
      <c r="K1723" s="14"/>
      <c r="L1723" s="14"/>
      <c r="M1723" s="14"/>
      <c r="N1723" s="14">
        <v>2532708.3500000001</v>
      </c>
      <c r="O1723" s="14"/>
      <c r="P1723" s="14"/>
      <c r="Q1723" s="14"/>
      <c r="R1723" s="14"/>
      <c r="S1723" s="14"/>
      <c r="T1723" s="14"/>
      <c r="U1723" s="14"/>
      <c r="V1723" s="14"/>
      <c r="W1723" s="14"/>
      <c r="X1723" s="12" t="s">
        <v>1245</v>
      </c>
      <c r="Y1723" s="13" t="s">
        <v>71</v>
      </c>
    </row>
    <row r="1724" hidden="1">
      <c r="A1724" s="12" t="s">
        <v>49</v>
      </c>
      <c r="B1724" s="13" t="s">
        <v>791</v>
      </c>
      <c r="C1724" s="13" t="s">
        <v>1899</v>
      </c>
      <c r="D1724" s="14">
        <f t="shared" si="212"/>
        <v>6004908.1399999997</v>
      </c>
      <c r="E1724" s="14"/>
      <c r="F1724" s="14"/>
      <c r="G1724" s="14"/>
      <c r="H1724" s="14"/>
      <c r="I1724" s="14"/>
      <c r="J1724" s="14"/>
      <c r="K1724" s="14"/>
      <c r="L1724" s="14"/>
      <c r="M1724" s="14"/>
      <c r="N1724" s="14">
        <v>6004908.1399999997</v>
      </c>
      <c r="O1724" s="14"/>
      <c r="P1724" s="14"/>
      <c r="Q1724" s="14"/>
      <c r="R1724" s="14"/>
      <c r="S1724" s="14"/>
      <c r="T1724" s="14"/>
      <c r="U1724" s="14"/>
      <c r="V1724" s="14"/>
      <c r="W1724" s="14"/>
      <c r="X1724" s="12" t="s">
        <v>1245</v>
      </c>
      <c r="Y1724" s="13" t="s">
        <v>74</v>
      </c>
    </row>
    <row r="1725" hidden="1">
      <c r="A1725" s="12" t="s">
        <v>50</v>
      </c>
      <c r="B1725" s="13" t="s">
        <v>791</v>
      </c>
      <c r="C1725" s="13" t="s">
        <v>1900</v>
      </c>
      <c r="D1725" s="14">
        <f t="shared" si="212"/>
        <v>12549311.08</v>
      </c>
      <c r="E1725" s="14"/>
      <c r="F1725" s="14"/>
      <c r="G1725" s="14"/>
      <c r="H1725" s="14"/>
      <c r="I1725" s="14"/>
      <c r="J1725" s="14">
        <v>1152253.02</v>
      </c>
      <c r="K1725" s="14"/>
      <c r="L1725" s="14"/>
      <c r="M1725" s="14"/>
      <c r="N1725" s="14">
        <v>11397058.060000001</v>
      </c>
      <c r="O1725" s="14"/>
      <c r="P1725" s="14"/>
      <c r="Q1725" s="14"/>
      <c r="R1725" s="14"/>
      <c r="S1725" s="14"/>
      <c r="T1725" s="14"/>
      <c r="U1725" s="14"/>
      <c r="V1725" s="14"/>
      <c r="W1725" s="14"/>
      <c r="X1725" s="12" t="s">
        <v>1245</v>
      </c>
      <c r="Y1725" s="13" t="s">
        <v>74</v>
      </c>
    </row>
    <row r="1726" ht="25.5" hidden="1">
      <c r="A1726" s="12" t="s">
        <v>51</v>
      </c>
      <c r="B1726" s="13" t="s">
        <v>791</v>
      </c>
      <c r="C1726" s="13" t="s">
        <v>1901</v>
      </c>
      <c r="D1726" s="14">
        <f t="shared" si="212"/>
        <v>10056290.58</v>
      </c>
      <c r="E1726" s="14">
        <v>277286.40999999997</v>
      </c>
      <c r="F1726" s="14">
        <v>3146684.9500000002</v>
      </c>
      <c r="G1726" s="14"/>
      <c r="H1726" s="14">
        <v>141527.63</v>
      </c>
      <c r="I1726" s="14"/>
      <c r="J1726" s="14">
        <v>241497.13</v>
      </c>
      <c r="K1726" s="14"/>
      <c r="L1726" s="14"/>
      <c r="M1726" s="14"/>
      <c r="N1726" s="14">
        <v>3580198.29</v>
      </c>
      <c r="O1726" s="14">
        <v>2182850.3900000001</v>
      </c>
      <c r="P1726" s="14"/>
      <c r="Q1726" s="14"/>
      <c r="R1726" s="14">
        <v>486245.78000000003</v>
      </c>
      <c r="S1726" s="14"/>
      <c r="T1726" s="14"/>
      <c r="U1726" s="14"/>
      <c r="V1726" s="14"/>
      <c r="W1726" s="14"/>
      <c r="X1726" s="12" t="s">
        <v>1245</v>
      </c>
      <c r="Y1726" s="13" t="s">
        <v>74</v>
      </c>
    </row>
    <row r="1727" hidden="1">
      <c r="A1727" s="12" t="s">
        <v>52</v>
      </c>
      <c r="B1727" s="13" t="s">
        <v>791</v>
      </c>
      <c r="C1727" s="13" t="s">
        <v>1902</v>
      </c>
      <c r="D1727" s="14">
        <f t="shared" si="212"/>
        <v>50515083.140000001</v>
      </c>
      <c r="E1727" s="14"/>
      <c r="F1727" s="14"/>
      <c r="G1727" s="14"/>
      <c r="H1727" s="14"/>
      <c r="I1727" s="14"/>
      <c r="J1727" s="14"/>
      <c r="K1727" s="14"/>
      <c r="L1727" s="14"/>
      <c r="M1727" s="14"/>
      <c r="N1727" s="14">
        <v>50515083.140000001</v>
      </c>
      <c r="O1727" s="14"/>
      <c r="P1727" s="14"/>
      <c r="Q1727" s="14"/>
      <c r="R1727" s="14"/>
      <c r="S1727" s="14"/>
      <c r="T1727" s="14"/>
      <c r="U1727" s="14"/>
      <c r="V1727" s="14"/>
      <c r="W1727" s="14"/>
      <c r="X1727" s="12" t="s">
        <v>1245</v>
      </c>
      <c r="Y1727" s="13" t="s">
        <v>71</v>
      </c>
    </row>
    <row r="1728" hidden="1">
      <c r="A1728" s="12" t="s">
        <v>53</v>
      </c>
      <c r="B1728" s="13" t="s">
        <v>791</v>
      </c>
      <c r="C1728" s="13" t="s">
        <v>1903</v>
      </c>
      <c r="D1728" s="14">
        <f t="shared" si="212"/>
        <v>37694519.939999998</v>
      </c>
      <c r="E1728" s="14"/>
      <c r="F1728" s="14"/>
      <c r="G1728" s="14"/>
      <c r="H1728" s="14"/>
      <c r="I1728" s="14"/>
      <c r="J1728" s="14"/>
      <c r="K1728" s="14"/>
      <c r="L1728" s="14"/>
      <c r="M1728" s="14"/>
      <c r="N1728" s="14">
        <v>13835662.039999999</v>
      </c>
      <c r="O1728" s="14">
        <v>23858857.899999999</v>
      </c>
      <c r="P1728" s="14"/>
      <c r="Q1728" s="14"/>
      <c r="R1728" s="14"/>
      <c r="S1728" s="14"/>
      <c r="T1728" s="14"/>
      <c r="U1728" s="14"/>
      <c r="V1728" s="14"/>
      <c r="W1728" s="14"/>
      <c r="X1728" s="12" t="s">
        <v>1245</v>
      </c>
      <c r="Y1728" s="13" t="s">
        <v>74</v>
      </c>
    </row>
    <row r="1729" hidden="1">
      <c r="A1729" s="12" t="s">
        <v>54</v>
      </c>
      <c r="B1729" s="13" t="s">
        <v>791</v>
      </c>
      <c r="C1729" s="13" t="s">
        <v>796</v>
      </c>
      <c r="D1729" s="14">
        <f t="shared" si="212"/>
        <v>37520699.320000008</v>
      </c>
      <c r="E1729" s="14">
        <v>2204293.7400000002</v>
      </c>
      <c r="F1729" s="14">
        <v>25014633.350000001</v>
      </c>
      <c r="G1729" s="14"/>
      <c r="H1729" s="14">
        <v>1125076.6200000001</v>
      </c>
      <c r="I1729" s="14">
        <v>3469896.9900000002</v>
      </c>
      <c r="J1729" s="14">
        <v>1919786.1299999999</v>
      </c>
      <c r="K1729" s="14">
        <v>3787012.4900000002</v>
      </c>
      <c r="L1729" s="14"/>
      <c r="M1729" s="14"/>
      <c r="N1729" s="14"/>
      <c r="O1729" s="14"/>
      <c r="P1729" s="14"/>
      <c r="Q1729" s="14"/>
      <c r="R1729" s="14"/>
      <c r="S1729" s="14"/>
      <c r="T1729" s="14"/>
      <c r="U1729" s="14"/>
      <c r="V1729" s="14"/>
      <c r="W1729" s="14"/>
      <c r="X1729" s="12" t="s">
        <v>1245</v>
      </c>
      <c r="Y1729" s="13" t="s">
        <v>74</v>
      </c>
    </row>
    <row r="1730" hidden="1">
      <c r="A1730" s="12" t="s">
        <v>55</v>
      </c>
      <c r="B1730" s="13" t="s">
        <v>791</v>
      </c>
      <c r="C1730" s="13" t="s">
        <v>798</v>
      </c>
      <c r="D1730" s="14">
        <f t="shared" si="212"/>
        <v>15209386.16</v>
      </c>
      <c r="E1730" s="14"/>
      <c r="F1730" s="14">
        <v>11917250.24</v>
      </c>
      <c r="G1730" s="14"/>
      <c r="H1730" s="14">
        <v>535999.05000000005</v>
      </c>
      <c r="I1730" s="14"/>
      <c r="J1730" s="14">
        <v>914607.52000000002</v>
      </c>
      <c r="K1730" s="14"/>
      <c r="L1730" s="14"/>
      <c r="M1730" s="14"/>
      <c r="N1730" s="14"/>
      <c r="O1730" s="14"/>
      <c r="P1730" s="14"/>
      <c r="Q1730" s="14"/>
      <c r="R1730" s="14">
        <v>1841529.3500000001</v>
      </c>
      <c r="S1730" s="14"/>
      <c r="T1730" s="14"/>
      <c r="U1730" s="14"/>
      <c r="V1730" s="14"/>
      <c r="W1730" s="14"/>
      <c r="X1730" s="12" t="s">
        <v>1245</v>
      </c>
      <c r="Y1730" s="13" t="s">
        <v>74</v>
      </c>
    </row>
    <row r="1731" hidden="1">
      <c r="A1731" s="12" t="s">
        <v>56</v>
      </c>
      <c r="B1731" s="13" t="s">
        <v>791</v>
      </c>
      <c r="C1731" s="13" t="s">
        <v>1904</v>
      </c>
      <c r="D1731" s="14">
        <f t="shared" si="212"/>
        <v>3480657.5499999998</v>
      </c>
      <c r="E1731" s="14"/>
      <c r="F1731" s="14"/>
      <c r="G1731" s="14"/>
      <c r="H1731" s="14"/>
      <c r="I1731" s="14"/>
      <c r="J1731" s="14"/>
      <c r="K1731" s="14">
        <v>3480657.5499999998</v>
      </c>
      <c r="L1731" s="14"/>
      <c r="M1731" s="14"/>
      <c r="N1731" s="14"/>
      <c r="O1731" s="14"/>
      <c r="P1731" s="14"/>
      <c r="Q1731" s="14"/>
      <c r="R1731" s="14"/>
      <c r="S1731" s="14"/>
      <c r="T1731" s="14"/>
      <c r="U1731" s="14"/>
      <c r="V1731" s="14"/>
      <c r="W1731" s="14"/>
      <c r="X1731" s="12" t="s">
        <v>1245</v>
      </c>
      <c r="Y1731" s="13" t="s">
        <v>74</v>
      </c>
    </row>
    <row r="1732" hidden="1">
      <c r="A1732" s="12" t="s">
        <v>57</v>
      </c>
      <c r="B1732" s="13" t="s">
        <v>791</v>
      </c>
      <c r="C1732" s="13" t="s">
        <v>1905</v>
      </c>
      <c r="D1732" s="14">
        <f t="shared" si="212"/>
        <v>778193.22999999998</v>
      </c>
      <c r="E1732" s="14"/>
      <c r="F1732" s="14"/>
      <c r="G1732" s="14"/>
      <c r="H1732" s="14"/>
      <c r="I1732" s="14"/>
      <c r="J1732" s="14">
        <v>778193.22999999998</v>
      </c>
      <c r="K1732" s="14"/>
      <c r="L1732" s="14"/>
      <c r="M1732" s="14"/>
      <c r="N1732" s="14"/>
      <c r="O1732" s="14"/>
      <c r="P1732" s="14"/>
      <c r="Q1732" s="14"/>
      <c r="R1732" s="14"/>
      <c r="S1732" s="14"/>
      <c r="T1732" s="14"/>
      <c r="U1732" s="14"/>
      <c r="V1732" s="14"/>
      <c r="W1732" s="14"/>
      <c r="X1732" s="12" t="s">
        <v>1245</v>
      </c>
      <c r="Y1732" s="13" t="s">
        <v>74</v>
      </c>
    </row>
    <row r="1733" hidden="1">
      <c r="A1733" s="12" t="s">
        <v>58</v>
      </c>
      <c r="B1733" s="13" t="s">
        <v>791</v>
      </c>
      <c r="C1733" s="13" t="s">
        <v>1906</v>
      </c>
      <c r="D1733" s="14">
        <f t="shared" si="212"/>
        <v>2167756.8700000001</v>
      </c>
      <c r="E1733" s="14"/>
      <c r="F1733" s="14"/>
      <c r="G1733" s="14"/>
      <c r="H1733" s="14"/>
      <c r="I1733" s="14"/>
      <c r="J1733" s="14"/>
      <c r="K1733" s="14">
        <v>2167756.8700000001</v>
      </c>
      <c r="L1733" s="14"/>
      <c r="M1733" s="14"/>
      <c r="N1733" s="14"/>
      <c r="O1733" s="14"/>
      <c r="P1733" s="14"/>
      <c r="Q1733" s="14"/>
      <c r="R1733" s="14"/>
      <c r="S1733" s="14"/>
      <c r="T1733" s="14"/>
      <c r="U1733" s="14"/>
      <c r="V1733" s="14"/>
      <c r="W1733" s="14"/>
      <c r="X1733" s="12" t="s">
        <v>1245</v>
      </c>
      <c r="Y1733" s="13" t="s">
        <v>74</v>
      </c>
    </row>
    <row r="1734" hidden="1">
      <c r="A1734" s="12" t="s">
        <v>59</v>
      </c>
      <c r="B1734" s="13" t="s">
        <v>791</v>
      </c>
      <c r="C1734" s="13" t="s">
        <v>1907</v>
      </c>
      <c r="D1734" s="14">
        <f t="shared" si="212"/>
        <v>23350063.330000002</v>
      </c>
      <c r="E1734" s="14">
        <v>1660017.3700000001</v>
      </c>
      <c r="F1734" s="14">
        <v>18838109.109999999</v>
      </c>
      <c r="G1734" s="14"/>
      <c r="H1734" s="14"/>
      <c r="I1734" s="14"/>
      <c r="J1734" s="14"/>
      <c r="K1734" s="14">
        <v>2851936.8500000001</v>
      </c>
      <c r="L1734" s="14"/>
      <c r="M1734" s="14"/>
      <c r="N1734" s="14"/>
      <c r="O1734" s="14"/>
      <c r="P1734" s="14"/>
      <c r="Q1734" s="14"/>
      <c r="R1734" s="14"/>
      <c r="S1734" s="14"/>
      <c r="T1734" s="14"/>
      <c r="U1734" s="14"/>
      <c r="V1734" s="14"/>
      <c r="W1734" s="14"/>
      <c r="X1734" s="12" t="s">
        <v>1245</v>
      </c>
      <c r="Y1734" s="13" t="s">
        <v>74</v>
      </c>
    </row>
    <row r="1735" hidden="1">
      <c r="A1735" s="12" t="s">
        <v>60</v>
      </c>
      <c r="B1735" s="13" t="s">
        <v>791</v>
      </c>
      <c r="C1735" s="13" t="s">
        <v>803</v>
      </c>
      <c r="D1735" s="14">
        <f t="shared" si="212"/>
        <v>22816215.859999999</v>
      </c>
      <c r="E1735" s="14">
        <v>1333535.9399999999</v>
      </c>
      <c r="F1735" s="14">
        <v>15133152.18</v>
      </c>
      <c r="G1735" s="14">
        <v>2408280.6600000001</v>
      </c>
      <c r="H1735" s="14">
        <v>680639.82999999996</v>
      </c>
      <c r="I1735" s="14">
        <v>2099190.4399999999</v>
      </c>
      <c r="J1735" s="14">
        <v>1161416.8100000001</v>
      </c>
      <c r="K1735" s="14"/>
      <c r="L1735" s="14"/>
      <c r="M1735" s="14"/>
      <c r="N1735" s="14"/>
      <c r="O1735" s="14"/>
      <c r="P1735" s="14"/>
      <c r="Q1735" s="14"/>
      <c r="R1735" s="14"/>
      <c r="S1735" s="14"/>
      <c r="T1735" s="14"/>
      <c r="U1735" s="14"/>
      <c r="V1735" s="14"/>
      <c r="W1735" s="14"/>
      <c r="X1735" s="12" t="s">
        <v>1245</v>
      </c>
      <c r="Y1735" s="13" t="s">
        <v>74</v>
      </c>
    </row>
    <row r="1736" hidden="1">
      <c r="A1736" s="12" t="s">
        <v>61</v>
      </c>
      <c r="B1736" s="13" t="s">
        <v>791</v>
      </c>
      <c r="C1736" s="13" t="s">
        <v>1908</v>
      </c>
      <c r="D1736" s="14">
        <f t="shared" si="212"/>
        <v>5025697.4500000002</v>
      </c>
      <c r="E1736" s="14"/>
      <c r="F1736" s="14"/>
      <c r="G1736" s="14"/>
      <c r="H1736" s="14">
        <v>827634.35999999999</v>
      </c>
      <c r="I1736" s="14"/>
      <c r="J1736" s="14">
        <v>1412242.45</v>
      </c>
      <c r="K1736" s="14">
        <v>2785820.6400000001</v>
      </c>
      <c r="L1736" s="14"/>
      <c r="M1736" s="14"/>
      <c r="N1736" s="14"/>
      <c r="O1736" s="14"/>
      <c r="P1736" s="14"/>
      <c r="Q1736" s="14"/>
      <c r="R1736" s="14"/>
      <c r="S1736" s="14"/>
      <c r="T1736" s="14"/>
      <c r="U1736" s="14"/>
      <c r="V1736" s="14"/>
      <c r="W1736" s="14"/>
      <c r="X1736" s="12" t="s">
        <v>1245</v>
      </c>
      <c r="Y1736" s="13" t="s">
        <v>74</v>
      </c>
    </row>
    <row r="1737" hidden="1">
      <c r="A1737" s="12" t="s">
        <v>62</v>
      </c>
      <c r="B1737" s="13" t="s">
        <v>791</v>
      </c>
      <c r="C1737" s="13" t="s">
        <v>1909</v>
      </c>
      <c r="D1737" s="14">
        <f t="shared" si="212"/>
        <v>8451187.8599999994</v>
      </c>
      <c r="E1737" s="14"/>
      <c r="F1737" s="14"/>
      <c r="G1737" s="14"/>
      <c r="H1737" s="14"/>
      <c r="I1737" s="14"/>
      <c r="J1737" s="14"/>
      <c r="K1737" s="14"/>
      <c r="L1737" s="14"/>
      <c r="M1737" s="14"/>
      <c r="N1737" s="14"/>
      <c r="O1737" s="14">
        <v>6911582.6200000001</v>
      </c>
      <c r="P1737" s="14"/>
      <c r="Q1737" s="14"/>
      <c r="R1737" s="14">
        <v>1539605.24</v>
      </c>
      <c r="S1737" s="14"/>
      <c r="T1737" s="14"/>
      <c r="U1737" s="14"/>
      <c r="V1737" s="14"/>
      <c r="W1737" s="14"/>
      <c r="X1737" s="12" t="s">
        <v>1245</v>
      </c>
      <c r="Y1737" s="13" t="s">
        <v>74</v>
      </c>
    </row>
    <row r="1738" hidden="1">
      <c r="A1738" s="12" t="s">
        <v>63</v>
      </c>
      <c r="B1738" s="13" t="s">
        <v>791</v>
      </c>
      <c r="C1738" s="13" t="s">
        <v>1233</v>
      </c>
      <c r="D1738" s="14">
        <f t="shared" si="212"/>
        <v>779213.41000000003</v>
      </c>
      <c r="E1738" s="14"/>
      <c r="F1738" s="14"/>
      <c r="G1738" s="14"/>
      <c r="H1738" s="14"/>
      <c r="I1738" s="14"/>
      <c r="J1738" s="14"/>
      <c r="K1738" s="14"/>
      <c r="L1738" s="14"/>
      <c r="M1738" s="14"/>
      <c r="N1738" s="14"/>
      <c r="O1738" s="14"/>
      <c r="P1738" s="14"/>
      <c r="Q1738" s="14"/>
      <c r="R1738" s="14">
        <v>779213.41000000003</v>
      </c>
      <c r="S1738" s="14"/>
      <c r="T1738" s="14"/>
      <c r="U1738" s="14"/>
      <c r="V1738" s="14"/>
      <c r="W1738" s="14"/>
      <c r="X1738" s="12" t="s">
        <v>1245</v>
      </c>
      <c r="Y1738" s="13" t="s">
        <v>74</v>
      </c>
    </row>
    <row r="1739" hidden="1">
      <c r="A1739" s="12" t="s">
        <v>64</v>
      </c>
      <c r="B1739" s="13" t="s">
        <v>791</v>
      </c>
      <c r="C1739" s="13" t="s">
        <v>1910</v>
      </c>
      <c r="D1739" s="14">
        <f t="shared" si="212"/>
        <v>968078.22999999998</v>
      </c>
      <c r="E1739" s="14"/>
      <c r="F1739" s="14"/>
      <c r="G1739" s="14"/>
      <c r="H1739" s="14"/>
      <c r="I1739" s="14"/>
      <c r="J1739" s="14"/>
      <c r="K1739" s="14"/>
      <c r="L1739" s="14"/>
      <c r="M1739" s="14"/>
      <c r="N1739" s="14"/>
      <c r="O1739" s="14"/>
      <c r="P1739" s="14"/>
      <c r="Q1739" s="14"/>
      <c r="R1739" s="14">
        <v>968078.22999999998</v>
      </c>
      <c r="S1739" s="14"/>
      <c r="T1739" s="14"/>
      <c r="U1739" s="14"/>
      <c r="V1739" s="14"/>
      <c r="W1739" s="14"/>
      <c r="X1739" s="12" t="s">
        <v>1245</v>
      </c>
      <c r="Y1739" s="13" t="s">
        <v>74</v>
      </c>
    </row>
    <row r="1740" hidden="1">
      <c r="A1740" s="12" t="s">
        <v>65</v>
      </c>
      <c r="B1740" s="13" t="s">
        <v>791</v>
      </c>
      <c r="C1740" s="13" t="s">
        <v>1911</v>
      </c>
      <c r="D1740" s="14">
        <f t="shared" si="212"/>
        <v>4822491.7999999998</v>
      </c>
      <c r="E1740" s="14"/>
      <c r="F1740" s="14">
        <v>4299181.4199999999</v>
      </c>
      <c r="G1740" s="14"/>
      <c r="H1740" s="14">
        <v>193363.16</v>
      </c>
      <c r="I1740" s="14"/>
      <c r="J1740" s="14">
        <v>329947.21999999997</v>
      </c>
      <c r="K1740" s="14"/>
      <c r="L1740" s="14"/>
      <c r="M1740" s="14"/>
      <c r="N1740" s="14"/>
      <c r="O1740" s="14"/>
      <c r="P1740" s="14"/>
      <c r="Q1740" s="14"/>
      <c r="R1740" s="14"/>
      <c r="S1740" s="14"/>
      <c r="T1740" s="14"/>
      <c r="U1740" s="14"/>
      <c r="V1740" s="14"/>
      <c r="W1740" s="14"/>
      <c r="X1740" s="12" t="s">
        <v>1245</v>
      </c>
      <c r="Y1740" s="13" t="s">
        <v>74</v>
      </c>
    </row>
    <row r="1741" hidden="1">
      <c r="A1741" s="12" t="s">
        <v>188</v>
      </c>
      <c r="B1741" s="13" t="s">
        <v>791</v>
      </c>
      <c r="C1741" s="13" t="s">
        <v>1912</v>
      </c>
      <c r="D1741" s="14">
        <f t="shared" si="212"/>
        <v>830568.62</v>
      </c>
      <c r="E1741" s="14"/>
      <c r="F1741" s="14"/>
      <c r="G1741" s="14"/>
      <c r="H1741" s="14">
        <v>306895.06</v>
      </c>
      <c r="I1741" s="14"/>
      <c r="J1741" s="14">
        <v>523673.56</v>
      </c>
      <c r="K1741" s="14"/>
      <c r="L1741" s="14"/>
      <c r="M1741" s="14"/>
      <c r="N1741" s="14"/>
      <c r="O1741" s="14"/>
      <c r="P1741" s="14"/>
      <c r="Q1741" s="14"/>
      <c r="R1741" s="14"/>
      <c r="S1741" s="14"/>
      <c r="T1741" s="14"/>
      <c r="U1741" s="14"/>
      <c r="V1741" s="14"/>
      <c r="W1741" s="14"/>
      <c r="X1741" s="12" t="s">
        <v>1245</v>
      </c>
      <c r="Y1741" s="13" t="s">
        <v>74</v>
      </c>
    </row>
    <row r="1742" hidden="1">
      <c r="A1742" s="12" t="s">
        <v>190</v>
      </c>
      <c r="B1742" s="13" t="s">
        <v>791</v>
      </c>
      <c r="C1742" s="13" t="s">
        <v>808</v>
      </c>
      <c r="D1742" s="14">
        <f t="shared" si="212"/>
        <v>1114107.73</v>
      </c>
      <c r="E1742" s="14"/>
      <c r="F1742" s="14"/>
      <c r="G1742" s="14"/>
      <c r="H1742" s="14"/>
      <c r="I1742" s="14"/>
      <c r="J1742" s="14"/>
      <c r="K1742" s="14"/>
      <c r="L1742" s="14"/>
      <c r="M1742" s="14"/>
      <c r="N1742" s="14"/>
      <c r="O1742" s="14"/>
      <c r="P1742" s="14"/>
      <c r="Q1742" s="14"/>
      <c r="R1742" s="14">
        <v>1114107.73</v>
      </c>
      <c r="S1742" s="14"/>
      <c r="T1742" s="14"/>
      <c r="U1742" s="14"/>
      <c r="V1742" s="14"/>
      <c r="W1742" s="14"/>
      <c r="X1742" s="12" t="s">
        <v>1245</v>
      </c>
      <c r="Y1742" s="13" t="s">
        <v>74</v>
      </c>
    </row>
    <row r="1743" hidden="1">
      <c r="A1743" s="12" t="s">
        <v>192</v>
      </c>
      <c r="B1743" s="13" t="s">
        <v>791</v>
      </c>
      <c r="C1743" s="13" t="s">
        <v>810</v>
      </c>
      <c r="D1743" s="14">
        <f t="shared" si="212"/>
        <v>1036841.4300000001</v>
      </c>
      <c r="E1743" s="14"/>
      <c r="F1743" s="14"/>
      <c r="G1743" s="14"/>
      <c r="H1743" s="14">
        <v>1036841.4300000001</v>
      </c>
      <c r="I1743" s="14"/>
      <c r="J1743" s="14"/>
      <c r="K1743" s="14"/>
      <c r="L1743" s="14"/>
      <c r="M1743" s="14"/>
      <c r="N1743" s="14"/>
      <c r="O1743" s="14"/>
      <c r="P1743" s="14"/>
      <c r="Q1743" s="14"/>
      <c r="R1743" s="14"/>
      <c r="S1743" s="14"/>
      <c r="T1743" s="14"/>
      <c r="U1743" s="14"/>
      <c r="V1743" s="14"/>
      <c r="W1743" s="14"/>
      <c r="X1743" s="12" t="s">
        <v>1245</v>
      </c>
      <c r="Y1743" s="13" t="s">
        <v>71</v>
      </c>
    </row>
    <row r="1744" hidden="1">
      <c r="A1744" s="12" t="s">
        <v>194</v>
      </c>
      <c r="B1744" s="13" t="s">
        <v>791</v>
      </c>
      <c r="C1744" s="13" t="s">
        <v>1913</v>
      </c>
      <c r="D1744" s="14">
        <f t="shared" si="212"/>
        <v>14526554.109999999</v>
      </c>
      <c r="E1744" s="14"/>
      <c r="F1744" s="14"/>
      <c r="G1744" s="14"/>
      <c r="H1744" s="14"/>
      <c r="I1744" s="14"/>
      <c r="J1744" s="14"/>
      <c r="K1744" s="14"/>
      <c r="L1744" s="14"/>
      <c r="M1744" s="14"/>
      <c r="N1744" s="14">
        <v>14526554.109999999</v>
      </c>
      <c r="O1744" s="14"/>
      <c r="P1744" s="14"/>
      <c r="Q1744" s="14"/>
      <c r="R1744" s="14"/>
      <c r="S1744" s="14"/>
      <c r="T1744" s="14"/>
      <c r="U1744" s="14"/>
      <c r="V1744" s="14"/>
      <c r="W1744" s="14"/>
      <c r="X1744" s="12" t="s">
        <v>1245</v>
      </c>
      <c r="Y1744" s="13" t="s">
        <v>71</v>
      </c>
    </row>
    <row r="1745" hidden="1">
      <c r="A1745" s="12" t="s">
        <v>196</v>
      </c>
      <c r="B1745" s="13" t="s">
        <v>791</v>
      </c>
      <c r="C1745" s="13" t="s">
        <v>1914</v>
      </c>
      <c r="D1745" s="14">
        <f t="shared" si="212"/>
        <v>4410735.4900000002</v>
      </c>
      <c r="E1745" s="14"/>
      <c r="F1745" s="14"/>
      <c r="G1745" s="14"/>
      <c r="H1745" s="14"/>
      <c r="I1745" s="14"/>
      <c r="J1745" s="14"/>
      <c r="K1745" s="14"/>
      <c r="L1745" s="14"/>
      <c r="M1745" s="14"/>
      <c r="N1745" s="14">
        <v>4410735.4900000002</v>
      </c>
      <c r="O1745" s="14"/>
      <c r="P1745" s="14"/>
      <c r="Q1745" s="14"/>
      <c r="R1745" s="14"/>
      <c r="S1745" s="14"/>
      <c r="T1745" s="14"/>
      <c r="U1745" s="14"/>
      <c r="V1745" s="14"/>
      <c r="W1745" s="14"/>
      <c r="X1745" s="12" t="s">
        <v>1245</v>
      </c>
      <c r="Y1745" s="13" t="s">
        <v>74</v>
      </c>
    </row>
    <row r="1746" hidden="1">
      <c r="A1746" s="12" t="s">
        <v>198</v>
      </c>
      <c r="B1746" s="13" t="s">
        <v>791</v>
      </c>
      <c r="C1746" s="13" t="s">
        <v>1915</v>
      </c>
      <c r="D1746" s="14">
        <f t="shared" si="212"/>
        <v>4191871.25</v>
      </c>
      <c r="E1746" s="14"/>
      <c r="F1746" s="14"/>
      <c r="G1746" s="14"/>
      <c r="H1746" s="14"/>
      <c r="I1746" s="14"/>
      <c r="J1746" s="14"/>
      <c r="K1746" s="14"/>
      <c r="L1746" s="14"/>
      <c r="M1746" s="14"/>
      <c r="N1746" s="14">
        <v>4191871.25</v>
      </c>
      <c r="O1746" s="14"/>
      <c r="P1746" s="14"/>
      <c r="Q1746" s="14"/>
      <c r="R1746" s="14"/>
      <c r="S1746" s="14"/>
      <c r="T1746" s="14"/>
      <c r="U1746" s="14"/>
      <c r="V1746" s="14"/>
      <c r="W1746" s="14"/>
      <c r="X1746" s="12" t="s">
        <v>1245</v>
      </c>
      <c r="Y1746" s="13" t="s">
        <v>74</v>
      </c>
    </row>
    <row r="1747" hidden="1">
      <c r="A1747" s="12" t="s">
        <v>200</v>
      </c>
      <c r="B1747" s="13" t="s">
        <v>791</v>
      </c>
      <c r="C1747" s="13" t="s">
        <v>1916</v>
      </c>
      <c r="D1747" s="14">
        <f t="shared" si="212"/>
        <v>8729188</v>
      </c>
      <c r="E1747" s="14"/>
      <c r="F1747" s="14"/>
      <c r="G1747" s="14"/>
      <c r="H1747" s="14"/>
      <c r="I1747" s="14"/>
      <c r="J1747" s="14"/>
      <c r="K1747" s="14"/>
      <c r="L1747" s="14"/>
      <c r="M1747" s="14"/>
      <c r="N1747" s="14">
        <v>5422863.0899999999</v>
      </c>
      <c r="O1747" s="14">
        <v>3306324.9100000001</v>
      </c>
      <c r="P1747" s="14"/>
      <c r="Q1747" s="14"/>
      <c r="R1747" s="14"/>
      <c r="S1747" s="14"/>
      <c r="T1747" s="14"/>
      <c r="U1747" s="14"/>
      <c r="V1747" s="14"/>
      <c r="W1747" s="14"/>
      <c r="X1747" s="12" t="s">
        <v>1245</v>
      </c>
      <c r="Y1747" s="13" t="s">
        <v>71</v>
      </c>
    </row>
    <row r="1748" hidden="1">
      <c r="A1748" s="12" t="s">
        <v>202</v>
      </c>
      <c r="B1748" s="13" t="s">
        <v>791</v>
      </c>
      <c r="C1748" s="13" t="s">
        <v>1917</v>
      </c>
      <c r="D1748" s="14">
        <f t="shared" si="212"/>
        <v>4857382.6300000008</v>
      </c>
      <c r="E1748" s="14">
        <v>349161.77000000002</v>
      </c>
      <c r="F1748" s="14"/>
      <c r="G1748" s="14"/>
      <c r="H1748" s="14"/>
      <c r="I1748" s="14"/>
      <c r="J1748" s="14"/>
      <c r="K1748" s="14"/>
      <c r="L1748" s="14"/>
      <c r="M1748" s="14"/>
      <c r="N1748" s="14">
        <v>4508220.8600000003</v>
      </c>
      <c r="O1748" s="14"/>
      <c r="P1748" s="14"/>
      <c r="Q1748" s="14"/>
      <c r="R1748" s="14"/>
      <c r="S1748" s="14"/>
      <c r="T1748" s="14"/>
      <c r="U1748" s="14"/>
      <c r="V1748" s="14"/>
      <c r="W1748" s="14"/>
      <c r="X1748" s="12" t="s">
        <v>1245</v>
      </c>
      <c r="Y1748" s="13" t="s">
        <v>74</v>
      </c>
    </row>
    <row r="1749" hidden="1">
      <c r="A1749" s="12" t="s">
        <v>260</v>
      </c>
      <c r="B1749" s="13" t="s">
        <v>791</v>
      </c>
      <c r="C1749" s="13" t="s">
        <v>1918</v>
      </c>
      <c r="D1749" s="14">
        <f t="shared" si="212"/>
        <v>4469991.2999999998</v>
      </c>
      <c r="E1749" s="14"/>
      <c r="F1749" s="14"/>
      <c r="G1749" s="14"/>
      <c r="H1749" s="14"/>
      <c r="I1749" s="14"/>
      <c r="J1749" s="14"/>
      <c r="K1749" s="14"/>
      <c r="L1749" s="14"/>
      <c r="M1749" s="14"/>
      <c r="N1749" s="14">
        <v>4469991.2999999998</v>
      </c>
      <c r="O1749" s="14"/>
      <c r="P1749" s="14"/>
      <c r="Q1749" s="14"/>
      <c r="R1749" s="14"/>
      <c r="S1749" s="14"/>
      <c r="T1749" s="14"/>
      <c r="U1749" s="14"/>
      <c r="V1749" s="14"/>
      <c r="W1749" s="14"/>
      <c r="X1749" s="12" t="s">
        <v>1245</v>
      </c>
      <c r="Y1749" s="13" t="s">
        <v>74</v>
      </c>
    </row>
    <row r="1750" hidden="1">
      <c r="A1750" s="12" t="s">
        <v>262</v>
      </c>
      <c r="B1750" s="13" t="s">
        <v>791</v>
      </c>
      <c r="C1750" s="13" t="s">
        <v>1919</v>
      </c>
      <c r="D1750" s="14">
        <f t="shared" si="212"/>
        <v>4918232.8899999997</v>
      </c>
      <c r="E1750" s="14"/>
      <c r="F1750" s="14"/>
      <c r="G1750" s="14"/>
      <c r="H1750" s="14"/>
      <c r="I1750" s="14"/>
      <c r="J1750" s="14"/>
      <c r="K1750" s="14"/>
      <c r="L1750" s="14"/>
      <c r="M1750" s="14"/>
      <c r="N1750" s="14">
        <v>4918232.8899999997</v>
      </c>
      <c r="O1750" s="14"/>
      <c r="P1750" s="14"/>
      <c r="Q1750" s="14"/>
      <c r="R1750" s="14"/>
      <c r="S1750" s="14"/>
      <c r="T1750" s="14"/>
      <c r="U1750" s="14"/>
      <c r="V1750" s="14"/>
      <c r="W1750" s="14"/>
      <c r="X1750" s="12" t="s">
        <v>1245</v>
      </c>
      <c r="Y1750" s="13" t="s">
        <v>74</v>
      </c>
    </row>
    <row r="1751" hidden="1">
      <c r="A1751" s="12" t="s">
        <v>264</v>
      </c>
      <c r="B1751" s="13" t="s">
        <v>791</v>
      </c>
      <c r="C1751" s="13" t="s">
        <v>1920</v>
      </c>
      <c r="D1751" s="14">
        <f t="shared" si="212"/>
        <v>12746451.35</v>
      </c>
      <c r="E1751" s="14">
        <v>562641.21999999997</v>
      </c>
      <c r="F1751" s="14"/>
      <c r="G1751" s="14"/>
      <c r="H1751" s="14"/>
      <c r="I1751" s="14"/>
      <c r="J1751" s="14">
        <v>490021.27000000002</v>
      </c>
      <c r="K1751" s="14"/>
      <c r="L1751" s="14"/>
      <c r="M1751" s="14"/>
      <c r="N1751" s="14">
        <v>7264572.1399999997</v>
      </c>
      <c r="O1751" s="14">
        <v>4429216.7199999997</v>
      </c>
      <c r="P1751" s="14"/>
      <c r="Q1751" s="14"/>
      <c r="R1751" s="14"/>
      <c r="S1751" s="14"/>
      <c r="T1751" s="14"/>
      <c r="U1751" s="14"/>
      <c r="V1751" s="14"/>
      <c r="W1751" s="14"/>
      <c r="X1751" s="12" t="s">
        <v>1245</v>
      </c>
      <c r="Y1751" s="13" t="s">
        <v>74</v>
      </c>
    </row>
    <row r="1752" hidden="1">
      <c r="A1752" s="12" t="s">
        <v>266</v>
      </c>
      <c r="B1752" s="13" t="s">
        <v>791</v>
      </c>
      <c r="C1752" s="13" t="s">
        <v>1921</v>
      </c>
      <c r="D1752" s="14">
        <f t="shared" si="212"/>
        <v>4161287.6099999999</v>
      </c>
      <c r="E1752" s="14"/>
      <c r="F1752" s="14"/>
      <c r="G1752" s="14"/>
      <c r="H1752" s="14"/>
      <c r="I1752" s="14"/>
      <c r="J1752" s="14"/>
      <c r="K1752" s="14"/>
      <c r="L1752" s="14"/>
      <c r="M1752" s="14"/>
      <c r="N1752" s="14">
        <v>4161287.6099999999</v>
      </c>
      <c r="O1752" s="14"/>
      <c r="P1752" s="14"/>
      <c r="Q1752" s="14"/>
      <c r="R1752" s="14"/>
      <c r="S1752" s="14"/>
      <c r="T1752" s="14"/>
      <c r="U1752" s="14"/>
      <c r="V1752" s="14"/>
      <c r="W1752" s="14"/>
      <c r="X1752" s="12" t="s">
        <v>1245</v>
      </c>
      <c r="Y1752" s="13" t="s">
        <v>74</v>
      </c>
    </row>
    <row r="1753" hidden="1">
      <c r="A1753" s="12" t="s">
        <v>268</v>
      </c>
      <c r="B1753" s="13" t="s">
        <v>791</v>
      </c>
      <c r="C1753" s="13" t="s">
        <v>1922</v>
      </c>
      <c r="D1753" s="14">
        <f t="shared" si="212"/>
        <v>11274452.109999999</v>
      </c>
      <c r="E1753" s="14"/>
      <c r="F1753" s="14"/>
      <c r="G1753" s="14"/>
      <c r="H1753" s="14"/>
      <c r="I1753" s="14"/>
      <c r="J1753" s="14"/>
      <c r="K1753" s="14"/>
      <c r="L1753" s="14"/>
      <c r="M1753" s="14"/>
      <c r="N1753" s="14">
        <v>11274452.109999999</v>
      </c>
      <c r="O1753" s="14"/>
      <c r="P1753" s="14"/>
      <c r="Q1753" s="14"/>
      <c r="R1753" s="14"/>
      <c r="S1753" s="14"/>
      <c r="T1753" s="14"/>
      <c r="U1753" s="14"/>
      <c r="V1753" s="14"/>
      <c r="W1753" s="14"/>
      <c r="X1753" s="12" t="s">
        <v>1245</v>
      </c>
      <c r="Y1753" s="13" t="s">
        <v>71</v>
      </c>
    </row>
    <row r="1754" hidden="1">
      <c r="A1754" s="12" t="s">
        <v>270</v>
      </c>
      <c r="B1754" s="13" t="s">
        <v>791</v>
      </c>
      <c r="C1754" s="13" t="s">
        <v>1923</v>
      </c>
      <c r="D1754" s="14">
        <f t="shared" si="212"/>
        <v>9336510.25</v>
      </c>
      <c r="E1754" s="14"/>
      <c r="F1754" s="14"/>
      <c r="G1754" s="14"/>
      <c r="H1754" s="14"/>
      <c r="I1754" s="14"/>
      <c r="J1754" s="14"/>
      <c r="K1754" s="14"/>
      <c r="L1754" s="14"/>
      <c r="M1754" s="14"/>
      <c r="N1754" s="14">
        <v>9336510.25</v>
      </c>
      <c r="O1754" s="14"/>
      <c r="P1754" s="14"/>
      <c r="Q1754" s="14"/>
      <c r="R1754" s="14"/>
      <c r="S1754" s="14"/>
      <c r="T1754" s="14"/>
      <c r="U1754" s="14"/>
      <c r="V1754" s="14"/>
      <c r="W1754" s="14"/>
      <c r="X1754" s="12" t="s">
        <v>1245</v>
      </c>
      <c r="Y1754" s="13" t="s">
        <v>71</v>
      </c>
    </row>
    <row r="1755" hidden="1">
      <c r="A1755" s="12" t="s">
        <v>272</v>
      </c>
      <c r="B1755" s="13" t="s">
        <v>791</v>
      </c>
      <c r="C1755" s="13" t="s">
        <v>1924</v>
      </c>
      <c r="D1755" s="14">
        <f t="shared" si="212"/>
        <v>4113500.6600000001</v>
      </c>
      <c r="E1755" s="14"/>
      <c r="F1755" s="14"/>
      <c r="G1755" s="14"/>
      <c r="H1755" s="14"/>
      <c r="I1755" s="14"/>
      <c r="J1755" s="14"/>
      <c r="K1755" s="14"/>
      <c r="L1755" s="14"/>
      <c r="M1755" s="14"/>
      <c r="N1755" s="14">
        <v>4113500.6600000001</v>
      </c>
      <c r="O1755" s="14"/>
      <c r="P1755" s="14"/>
      <c r="Q1755" s="14"/>
      <c r="R1755" s="14"/>
      <c r="S1755" s="14"/>
      <c r="T1755" s="14"/>
      <c r="U1755" s="14"/>
      <c r="V1755" s="14"/>
      <c r="W1755" s="14"/>
      <c r="X1755" s="12" t="s">
        <v>1245</v>
      </c>
      <c r="Y1755" s="13" t="s">
        <v>71</v>
      </c>
    </row>
    <row r="1756" hidden="1">
      <c r="A1756" s="12" t="s">
        <v>274</v>
      </c>
      <c r="B1756" s="13" t="s">
        <v>791</v>
      </c>
      <c r="C1756" s="13" t="s">
        <v>1925</v>
      </c>
      <c r="D1756" s="14">
        <f t="shared" si="212"/>
        <v>6243791.2300000004</v>
      </c>
      <c r="E1756" s="14"/>
      <c r="F1756" s="14"/>
      <c r="G1756" s="14"/>
      <c r="H1756" s="14"/>
      <c r="I1756" s="14"/>
      <c r="J1756" s="14"/>
      <c r="K1756" s="14"/>
      <c r="L1756" s="14"/>
      <c r="M1756" s="14"/>
      <c r="N1756" s="14"/>
      <c r="O1756" s="14">
        <v>6243791.2300000004</v>
      </c>
      <c r="P1756" s="14"/>
      <c r="Q1756" s="14"/>
      <c r="R1756" s="14"/>
      <c r="S1756" s="14"/>
      <c r="T1756" s="14"/>
      <c r="U1756" s="14"/>
      <c r="V1756" s="14"/>
      <c r="W1756" s="14"/>
      <c r="X1756" s="12" t="s">
        <v>1245</v>
      </c>
      <c r="Y1756" s="13" t="s">
        <v>71</v>
      </c>
    </row>
    <row r="1757" hidden="1">
      <c r="A1757" s="12" t="s">
        <v>276</v>
      </c>
      <c r="B1757" s="13" t="s">
        <v>791</v>
      </c>
      <c r="C1757" s="13" t="s">
        <v>1926</v>
      </c>
      <c r="D1757" s="14">
        <f t="shared" si="212"/>
        <v>4620537.5999999996</v>
      </c>
      <c r="E1757" s="14">
        <v>332136.71000000002</v>
      </c>
      <c r="F1757" s="14"/>
      <c r="G1757" s="14"/>
      <c r="H1757" s="14"/>
      <c r="I1757" s="14"/>
      <c r="J1757" s="14"/>
      <c r="K1757" s="14"/>
      <c r="L1757" s="14"/>
      <c r="M1757" s="14"/>
      <c r="N1757" s="14">
        <v>4288400.8899999997</v>
      </c>
      <c r="O1757" s="14"/>
      <c r="P1757" s="14"/>
      <c r="Q1757" s="14"/>
      <c r="R1757" s="14"/>
      <c r="S1757" s="14"/>
      <c r="T1757" s="14"/>
      <c r="U1757" s="14"/>
      <c r="V1757" s="14"/>
      <c r="W1757" s="14"/>
      <c r="X1757" s="12" t="s">
        <v>1245</v>
      </c>
      <c r="Y1757" s="13" t="s">
        <v>74</v>
      </c>
    </row>
    <row r="1758" hidden="1">
      <c r="A1758" s="12" t="s">
        <v>278</v>
      </c>
      <c r="B1758" s="13" t="s">
        <v>791</v>
      </c>
      <c r="C1758" s="13" t="s">
        <v>1927</v>
      </c>
      <c r="D1758" s="14">
        <f t="shared" si="212"/>
        <v>15535728.59</v>
      </c>
      <c r="E1758" s="14"/>
      <c r="F1758" s="14"/>
      <c r="G1758" s="14"/>
      <c r="H1758" s="14"/>
      <c r="I1758" s="14"/>
      <c r="J1758" s="14"/>
      <c r="K1758" s="14"/>
      <c r="L1758" s="14"/>
      <c r="M1758" s="14"/>
      <c r="N1758" s="14">
        <v>15535728.59</v>
      </c>
      <c r="O1758" s="14"/>
      <c r="P1758" s="14"/>
      <c r="Q1758" s="14"/>
      <c r="R1758" s="14"/>
      <c r="S1758" s="14"/>
      <c r="T1758" s="14"/>
      <c r="U1758" s="14"/>
      <c r="V1758" s="14"/>
      <c r="W1758" s="14"/>
      <c r="X1758" s="12" t="s">
        <v>1245</v>
      </c>
      <c r="Y1758" s="13" t="s">
        <v>74</v>
      </c>
    </row>
    <row r="1759" hidden="1">
      <c r="A1759" s="12" t="s">
        <v>280</v>
      </c>
      <c r="B1759" s="13" t="s">
        <v>791</v>
      </c>
      <c r="C1759" s="13" t="s">
        <v>1928</v>
      </c>
      <c r="D1759" s="14">
        <f t="shared" si="212"/>
        <v>15839462.449999999</v>
      </c>
      <c r="E1759" s="14"/>
      <c r="F1759" s="14"/>
      <c r="G1759" s="14"/>
      <c r="H1759" s="14"/>
      <c r="I1759" s="14"/>
      <c r="J1759" s="14"/>
      <c r="K1759" s="14"/>
      <c r="L1759" s="14"/>
      <c r="M1759" s="14"/>
      <c r="N1759" s="14">
        <v>15839462.449999999</v>
      </c>
      <c r="O1759" s="14"/>
      <c r="P1759" s="14"/>
      <c r="Q1759" s="14"/>
      <c r="R1759" s="14"/>
      <c r="S1759" s="14"/>
      <c r="T1759" s="14"/>
      <c r="U1759" s="14"/>
      <c r="V1759" s="14"/>
      <c r="W1759" s="14"/>
      <c r="X1759" s="12" t="s">
        <v>1245</v>
      </c>
      <c r="Y1759" s="13" t="s">
        <v>74</v>
      </c>
    </row>
    <row r="1760" hidden="1">
      <c r="A1760" s="12" t="s">
        <v>282</v>
      </c>
      <c r="B1760" s="13" t="s">
        <v>791</v>
      </c>
      <c r="C1760" s="13" t="s">
        <v>1929</v>
      </c>
      <c r="D1760" s="14">
        <f t="shared" si="212"/>
        <v>4409779.75</v>
      </c>
      <c r="E1760" s="14"/>
      <c r="F1760" s="14"/>
      <c r="G1760" s="14"/>
      <c r="H1760" s="14"/>
      <c r="I1760" s="14"/>
      <c r="J1760" s="14"/>
      <c r="K1760" s="14"/>
      <c r="L1760" s="14"/>
      <c r="M1760" s="14"/>
      <c r="N1760" s="14">
        <v>4409779.75</v>
      </c>
      <c r="O1760" s="14"/>
      <c r="P1760" s="14"/>
      <c r="Q1760" s="14"/>
      <c r="R1760" s="14"/>
      <c r="S1760" s="14"/>
      <c r="T1760" s="14"/>
      <c r="U1760" s="14"/>
      <c r="V1760" s="14"/>
      <c r="W1760" s="14"/>
      <c r="X1760" s="12" t="s">
        <v>1245</v>
      </c>
      <c r="Y1760" s="13" t="s">
        <v>74</v>
      </c>
    </row>
    <row r="1761" ht="25.5" hidden="1">
      <c r="A1761" s="12" t="s">
        <v>284</v>
      </c>
      <c r="B1761" s="13" t="s">
        <v>791</v>
      </c>
      <c r="C1761" s="13" t="s">
        <v>1930</v>
      </c>
      <c r="D1761" s="14">
        <f t="shared" si="212"/>
        <v>3080096.5300000003</v>
      </c>
      <c r="E1761" s="14">
        <v>347163.17999999999</v>
      </c>
      <c r="F1761" s="14"/>
      <c r="G1761" s="14"/>
      <c r="H1761" s="14"/>
      <c r="I1761" s="14"/>
      <c r="J1761" s="14"/>
      <c r="K1761" s="14"/>
      <c r="L1761" s="14"/>
      <c r="M1761" s="14"/>
      <c r="N1761" s="14"/>
      <c r="O1761" s="14">
        <v>2732933.3500000001</v>
      </c>
      <c r="P1761" s="14"/>
      <c r="Q1761" s="14"/>
      <c r="R1761" s="14"/>
      <c r="S1761" s="14"/>
      <c r="T1761" s="14"/>
      <c r="U1761" s="14"/>
      <c r="V1761" s="14"/>
      <c r="W1761" s="14"/>
      <c r="X1761" s="12" t="s">
        <v>1245</v>
      </c>
      <c r="Y1761" s="13" t="s">
        <v>74</v>
      </c>
    </row>
    <row r="1762" hidden="1">
      <c r="A1762" s="12" t="s">
        <v>360</v>
      </c>
      <c r="B1762" s="13" t="s">
        <v>791</v>
      </c>
      <c r="C1762" s="13" t="s">
        <v>1931</v>
      </c>
      <c r="D1762" s="14">
        <f t="shared" si="212"/>
        <v>3586108.1299999999</v>
      </c>
      <c r="E1762" s="14"/>
      <c r="F1762" s="14"/>
      <c r="G1762" s="14"/>
      <c r="H1762" s="14"/>
      <c r="I1762" s="14"/>
      <c r="J1762" s="14"/>
      <c r="K1762" s="14"/>
      <c r="L1762" s="14"/>
      <c r="M1762" s="14"/>
      <c r="N1762" s="14"/>
      <c r="O1762" s="14">
        <v>2932804.6000000001</v>
      </c>
      <c r="P1762" s="14"/>
      <c r="Q1762" s="14"/>
      <c r="R1762" s="14">
        <v>653303.53000000003</v>
      </c>
      <c r="S1762" s="14"/>
      <c r="T1762" s="14"/>
      <c r="U1762" s="14"/>
      <c r="V1762" s="14"/>
      <c r="W1762" s="14"/>
      <c r="X1762" s="12" t="s">
        <v>1245</v>
      </c>
      <c r="Y1762" s="13" t="s">
        <v>74</v>
      </c>
    </row>
    <row r="1763" ht="25.5" hidden="1">
      <c r="A1763" s="12" t="s">
        <v>362</v>
      </c>
      <c r="B1763" s="13" t="s">
        <v>791</v>
      </c>
      <c r="C1763" s="13" t="s">
        <v>1932</v>
      </c>
      <c r="D1763" s="14">
        <f t="shared" si="212"/>
        <v>2811784.1400000001</v>
      </c>
      <c r="E1763" s="14"/>
      <c r="F1763" s="14"/>
      <c r="G1763" s="14"/>
      <c r="H1763" s="14"/>
      <c r="I1763" s="14"/>
      <c r="J1763" s="14"/>
      <c r="K1763" s="14"/>
      <c r="L1763" s="14"/>
      <c r="M1763" s="14"/>
      <c r="N1763" s="14">
        <v>2811784.1400000001</v>
      </c>
      <c r="O1763" s="14"/>
      <c r="P1763" s="14"/>
      <c r="Q1763" s="14"/>
      <c r="R1763" s="14"/>
      <c r="S1763" s="14"/>
      <c r="T1763" s="14"/>
      <c r="U1763" s="14"/>
      <c r="V1763" s="14"/>
      <c r="W1763" s="14"/>
      <c r="X1763" s="12" t="s">
        <v>1245</v>
      </c>
      <c r="Y1763" s="13" t="s">
        <v>74</v>
      </c>
    </row>
    <row r="1764" ht="25.5" hidden="1">
      <c r="A1764" s="12" t="s">
        <v>364</v>
      </c>
      <c r="B1764" s="18" t="s">
        <v>791</v>
      </c>
      <c r="C1764" s="13" t="s">
        <v>824</v>
      </c>
      <c r="D1764" s="14">
        <f t="shared" si="212"/>
        <v>9321483</v>
      </c>
      <c r="E1764" s="14"/>
      <c r="F1764" s="14">
        <v>5622066.4000000004</v>
      </c>
      <c r="G1764" s="14"/>
      <c r="H1764" s="14">
        <v>734726</v>
      </c>
      <c r="I1764" s="14">
        <v>1935690</v>
      </c>
      <c r="J1764" s="14">
        <v>1029000.6</v>
      </c>
      <c r="K1764" s="14"/>
      <c r="L1764" s="14"/>
      <c r="M1764" s="14"/>
      <c r="N1764" s="14"/>
      <c r="O1764" s="14"/>
      <c r="P1764" s="14"/>
      <c r="Q1764" s="14"/>
      <c r="R1764" s="14"/>
      <c r="S1764" s="14"/>
      <c r="T1764" s="14"/>
      <c r="U1764" s="14"/>
      <c r="V1764" s="14"/>
      <c r="W1764" s="14"/>
      <c r="X1764" s="12" t="s">
        <v>1245</v>
      </c>
      <c r="Y1764" s="13" t="s">
        <v>74</v>
      </c>
    </row>
  </sheetData>
  <sheetProtection autoFilter="1" deleteColumns="1" deleteRows="1" formatCells="1" formatColumns="1" formatRows="1" insertColumns="1" insertHyperlinks="1" insertRows="1" pivotTables="1" selectLockedCells="1" selectUnlockedCells="0" sheet="0" sort="1"/>
  <autoFilter ref="A7:Y1764">
    <filterColumn colId="2">
      <filters>
        <filter val="Пермский ГО, г. Пермь, б-р Гагарина, д. 25"/>
        <filter val="Пермский ГО, г. Пермь, б-р Гагарина, д. 62"/>
        <filter val="Пермский ГО, г. Пермь, б-р Гагарина, д. 66А"/>
        <filter val="Пермский ГО, г. Пермь, б-р Гагарина, д. 73"/>
        <filter val="Пермский ГО, г. Пермь, б-р Гагарина, д. 83А"/>
        <filter val="Пермский ГО, г. Пермь, б-р Гагарина, д. 93/2"/>
        <filter val="Пермский ГО, г. Пермь, пр-кт Комсомольский, д. 3"/>
        <filter val="Пермский ГО, г. Пермь, пр-кт Комсомольский, д. 32"/>
        <filter val="Пермский ГО, г. Пермь, пр-кт Комсомольский, д. 49"/>
        <filter val="Пермский ГО, г. Пермь, пр-кт Комсомольский, д. 51"/>
        <filter val="Пермский ГО, г. Пермь, пр-кт Комсомольский, д. 58"/>
        <filter val="Пермский ГО, г. Пермь, пр-кт Комсомольский, д. 60"/>
        <filter val="Пермский ГО, г. Пермь, пр-кт Комсомольский, д. 62"/>
        <filter val="Пермский ГО, г. Пермь, пр-кт Комсомольский, д. 63"/>
        <filter val="Пермский ГО, г. Пермь, пр-кт Комсомольский, д. 70"/>
        <filter val="Пермский ГО, г. Пермь, пр-кт Комсомольский, д. 72"/>
        <filter val="Пермский ГО, г. Пермь, пр-кт Комсомольский, д. 73"/>
        <filter val="Пермский ГО, г. Пермь, пр-кт Комсомольский, д. 75"/>
        <filter val="Пермский ГО, г. Пермь, пр-кт Комсомольский, д. 84"/>
        <filter val="Пермский ГО, г. Пермь, пр-кт Комсомольский, д. 85"/>
        <filter val="Пермский ГО, г. Пермь, пр-кт Комсомольский, д. 86"/>
        <filter val="Пермский ГО, г. Пермь, пр-кт Парковый, д. 2"/>
        <filter val="Пермский ГО, г. Пермь, пр-кт Парковый, д. 28А"/>
        <filter val="Пермский ГО, г. Пермь, пр-кт Парковый, д. 29"/>
        <filter val="Пермский ГО, г. Пермь, пр-кт Парковый, д. 30/1"/>
        <filter val="Пермский ГО, г. Пермь, пр-кт Парковый, д. 30/2"/>
        <filter val="Пермский ГО, г. Пермь, пр-кт Парковый, д. 38"/>
        <filter val="Пермский ГО, г. Пермь, пр-кт Парковый, д. 4"/>
        <filter val="Пермский ГО, г. Пермь, пр-кт Парковый, д. 41В"/>
        <filter val="Пермский ГО, г. Пермь, пр-кт Парковый, д. 45Б"/>
        <filter val="Пермский ГО, г. Пермь, пр-кт Парковый, д. 6"/>
        <filter val="Пермский ГО, г. Пермь, пр-кт Парковый, д. 7"/>
        <filter val="Пермский ГО, г. Пермь, проезд Серебрянский, д. 5"/>
        <filter val="Пермский ГО, г. Пермь, проезд Якуба Коласа, д. 9"/>
        <filter val="Пермский ГО, г. Пермь, ул. 1-я Колхозная, д. 4"/>
        <filter val="Пермский ГО, г. Пермь, ул. 1-я Красноармейская, д. 31"/>
        <filter val="Пермский ГО, г. Пермь, ул. 1-я Красноармейская, д. 37"/>
        <filter val="Пермский ГО, г. Пермь, ул. 1-я Красноармейская, д. 44А"/>
        <filter val="Пермский ГО, г. Пермь, ул. 1-я Красноармейская, д. 58А"/>
        <filter val="Пермский ГО, г. Пермь, ул. 25 Октября, д. 17"/>
        <filter val="Пермский ГО, г. Пермь, ул. 25 Октября, д. 27"/>
        <filter val="Пермский ГО, г. Пермь, ул. 25 Октября, д. 29"/>
        <filter val="Пермский ГО, г. Пермь, ул. 25 Октября, д. 4"/>
        <filter val="Пермский ГО, г. Пермь, ул. 4-я Запрудская, д. 29"/>
        <filter val="Пермский ГО, г. Пермь, ул. 5-я Каховская, д. 10"/>
        <filter val="Пермский ГО, г. Пермь, ул. 5-я Каховская, д. 8А"/>
        <filter val="Пермский ГО, г. Пермь, ул. 9-го Мая, д. 1"/>
        <filter val="Пермский ГО, г. Пермь, ул. 9-го Мая, д. 16"/>
        <filter val="Пермский ГО, г. Пермь, ул. 9-го Мая, д. 18/1"/>
        <filter val="Пермский ГО, г. Пермь, ул. Автозаводская, д. 31"/>
        <filter val="Пермский ГО, г. Пермь, ул. Автозаводская, д. 34А"/>
        <filter val="Пермский ГО, г. Пермь, ул. Автозаводская, д. 41"/>
        <filter val="Пермский ГО, г. Пермь, ул. Адмирала Нахимова, д. 28"/>
        <filter val="Пермский ГО, г. Пермь, ул. Адмирала Нахимова, д. 3"/>
        <filter val="Пермский ГО, г. Пермь, ул. Адмирала Нахимова, д. 34"/>
        <filter val="Пермский ГО, г. Пермь, ул. Адмирала Старикова, д. 1"/>
        <filter val="Пермский ГО, г. Пермь, ул. Адмирала Ушакова, д. 22"/>
        <filter val="Пермский ГО, г. Пермь, ул. Адмирала Ушакова, д. 53"/>
        <filter val="Пермский ГО, г. Пермь, ул. Академика Веденеева, д. 17"/>
        <filter val="Пермский ГО, г. Пермь, ул. Академика Курчатова, д. 1А"/>
        <filter val="Пермский ГО, г. Пермь, ул. Академика Курчатова, д. 4А"/>
        <filter val="Пермский ГО, г. Пермь, ул. Александра Невского, д. 10"/>
        <filter val="Пермский ГО, г. Пермь, ул. Александра Невского, д. 27"/>
        <filter val="Пермский ГО, г. Пермь, ул. Александра Невского, д. 30"/>
        <filter val="Пермский ГО, г. Пермь, ул. Александра Невского, д. 8"/>
        <filter val="Пермский ГО, г. Пермь, ул. Александра Пархоменко, д. 12"/>
        <filter val="Пермский ГО, г. Пермь, ул. Александра Щербакова, д. 12"/>
        <filter val="Пермский ГО, г. Пермь, ул. Александра Щербакова, д. 39"/>
        <filter val="Пермский ГО, г. Пермь, ул. Александра Щербакова, д. 43Б"/>
        <filter val="Пермский ГО, г. Пермь, ул. Анвара Гатауллина, д. 3"/>
        <filter val="Пермский ГО, г. Пермь, ул. Анвара Гатауллина, д. 34"/>
        <filter val="Пермский ГО, г. Пермь, ул. Аркадия Гайдара, д. 18"/>
        <filter val="Пермский ГО, г. Пермь, ул. Аркадия Гайдара, д. 6/2"/>
        <filter val="Пермский ГО, г. Пермь, ул. Аркадия Гайдара, д. 8"/>
        <filter val="Пермский ГО, г. Пермь, ул. Аркадия Гайдара, д. 9А"/>
        <filter val="Пермский ГО, г. Пермь, ул. Архитектора Свиязева, д. 32"/>
        <filter val="Пермский ГО, г. Пермь, ул. Архитектора Свиязева, д. 44"/>
        <filter val="Пермский ГО, г. Пермь, ул. Байкальская, д. 3/1"/>
        <filter val="Пермский ГО, г. Пермь, ул. Байкальская, д. 3/2"/>
        <filter val="Пермский ГО, г. Пермь, ул. Байкальская, д. 5/1"/>
        <filter val="Пермский ГО, г. Пермь, ул. Барамзиной, д. 42"/>
        <filter val="Пермский ГО, г. Пермь, ул. Барамзиной, д. 42/2"/>
        <filter val="Пермский ГО, г. Пермь, ул. Баумана, д. 10"/>
        <filter val="Пермский ГО, г. Пермь, ул. Баумана, д. 12"/>
        <filter val="Пермский ГО, г. Пермь, ул. Баумана, д. 21"/>
        <filter val="Пермский ГО, г. Пермь, ул. Баумана, д. 21А"/>
        <filter val="Пермский ГО, г. Пермь, ул. Баумана, д. 24А"/>
        <filter val="Пермский ГО, г. Пермь, ул. Белинского, д. 42"/>
        <filter val="Пермский ГО, г. Пермь, ул. Белинского, д. 47"/>
        <filter val="Пермский ГО, г. Пермь, ул. Белинского, д. 51"/>
        <filter val="Пермский ГО, г. Пермь, ул. Белинского, д. 59"/>
        <filter val="Пермский ГО, г. Пермь, ул. Бенгальская, д. 10"/>
        <filter val="Пермский ГО, г. Пермь, ул. Бенгальская, д. 12"/>
        <filter val="Пермский ГО, г. Пермь, ул. Бенгальская, д. 20"/>
        <filter val="Пермский ГО, г. Пермь, ул. Блюхера, д. 7"/>
        <filter val="Пермский ГО, г. Пермь, ул. Богдана Хмельницкого, д. 11"/>
        <filter val="Пермский ГО, г. Пермь, ул. Богдана Хмельницкого, д. 11/2"/>
        <filter val="Пермский ГО, г. Пермь, ул. Богдана Хмельницкого, д. 13"/>
        <filter val="Пермский ГО, г. Пермь, ул. Богдана Хмельницкого, д. 23"/>
        <filter val="Пермский ГО, г. Пермь, ул. Богдана Хмельницкого, д. 31"/>
        <filter val="Пермский ГО, г. Пермь, ул. Богдана Хмельницкого, д. 54"/>
        <filter val="Пермский ГО, г. Пермь, ул. Богдана Хмельницкого, д. 56"/>
        <filter val="Пермский ГО, г. Пермь, ул. Богдана Хмельницкого, д. 9"/>
        <filter val="Пермский ГО, г. Пермь, ул. Боровая, д. 30"/>
        <filter val="Пермский ГО, г. Пермь, ул. Бородинская, д. 31"/>
        <filter val="Пермский ГО, г. Пермь, ул. Борчанинова, д. 1"/>
        <filter val="Пермский ГО, г. Пермь, ул. Борчанинова, д. 15"/>
        <filter val="Пермский ГО, г. Пермь, ул. Борчанинова, д. 4"/>
        <filter val="Пермский ГО, г. Пермь, ул. Борчанинова, д. 5"/>
        <filter val="Пермский ГО, г. Пермь, ул. Братская, д. 2/2"/>
        <filter val="Пермский ГО, г. Пермь, ул. Братьев Игнатовых, д. 21А"/>
        <filter val="Пермский ГО, г. Пермь, ул. Буксирная, д. 8"/>
        <filter val="Пермский ГО, г. Пермь, ул. Бумажников, д. 12"/>
        <filter val="Пермский ГО, г. Пермь, ул. Бумажников, д. 20"/>
        <filter val="Пермский ГО, г. Пермь, ул. Вагановых, д. 8"/>
        <filter val="Пермский ГО, г. Пермь, ул. Вагонная, д. 25"/>
        <filter val="Пермский ГО, г. Пермь, ул. Василия Каменского, д. 10А"/>
        <filter val="Пермский ГО, г. Пермь, ул. Василия Каменского, д. 4"/>
        <filter val="Пермский ГО, г. Пермь, ул. Василия Каменского, д. 6"/>
        <filter val="Пермский ГО, г. Пермь, ул. Васнецова, д. 13"/>
        <filter val="Пермский ГО, г. Пермь, ул. Васнецова, д. 3"/>
        <filter val="Пермский ГО, г. Пермь, ул. Весенняя, д. 16"/>
        <filter val="Пермский ГО, г. Пермь, ул. Весенняя, д. 17А"/>
        <filter val="Пермский ГО, г. Пермь, ул. Весенняя, д. 19"/>
        <filter val="Пермский ГО, г. Пермь, ул. Весенняя, д. 20"/>
        <filter val="Пермский ГО, г. Пермь, ул. Весенняя, д. 30"/>
        <filter val="Пермский ГО, г. Пермь, ул. Ветлужская, д. 60"/>
        <filter val="Пермский ГО, г. Пермь, ул. Ветлужская, д. 62"/>
        <filter val="Пермский ГО, г. Пермь, ул. Ветлужская, д. 64"/>
        <filter val="Пермский ГО, г. Пермь, ул. Ветлужская, д. 66"/>
        <filter val="Пермский ГО, г. Пермь, ул. Ветлужская, д. 91"/>
        <filter val="Пермский ГО, г. Пермь, ул. Вижайская, д. 12"/>
        <filter val="Пермский ГО, г. Пермь, ул. Вижайская, д. 20"/>
        <filter val="Пермский ГО, г. Пермь, ул. Вижайская, д. 23"/>
        <filter val="Пермский ГО, г. Пермь, ул. Вильвенская, д. 13"/>
        <filter val="Пермский ГО, г. Пермь, ул. Вильямса, д. 24"/>
        <filter val="Пермский ГО, г. Пермь, ул. Вильямса, д. 37Б"/>
        <filter val="Пермский ГО, г. Пермь, ул. Вильямса, д. 53Б"/>
        <filter val="Пермский ГО, г. Пермь, ул. Волгодонская, д. 11"/>
        <filter val="Пермский ГО, г. Пермь, ул. Волгодонская, д. 14"/>
        <filter val="Пермский ГО, г. Пермь, ул. Волгодонская, д. 5"/>
        <filter val="Пермский ГО, г. Пермь, ул. Волховская, д. 23"/>
        <filter val="Пермский ГО, г. Пермь, ул. Волховская, д. 32"/>
        <filter val="Пермский ГО, г. Пермь, ул. Воронежская, д. 17А"/>
        <filter val="Пермский ГО, г. Пермь, ул. Воронежская, д. 19"/>
        <filter val="Пермский ГО, г. Пермь, ул. Воронежская, д. 22"/>
        <filter val="Пермский ГО, г. Пермь, ул. Газеты Звезда, д. 12А"/>
        <filter val="Пермский ГО, г. Пермь, ул. Газеты Звезда, д. 14"/>
        <filter val="Пермский ГО, г. Пермь, ул. Газеты Звезда, д. 42"/>
        <filter val="Пермский ГО, г. Пермь, ул. Газеты Звезда, д. 45"/>
        <filter val="Пермский ГО, г. Пермь, ул. Газеты Звезда, д. 54"/>
        <filter val="Пермский ГО, г. Пермь, ул. Газеты Звезда, д. 9"/>
        <filter val="Пермский ГО, г. Пермь, ул. Гайвинская, д. 60"/>
        <filter val="Пермский ГО, г. Пермь, ул. Гатчинская, д. 18"/>
        <filter val="Пермский ГО, г. Пермь, ул. Гашкова, д. 20"/>
        <filter val="Пермский ГО, г. Пермь, ул. Гашкова, д. 30/3"/>
        <filter val="Пермский ГО, г. Пермь, ул. Гашкова, д. 5"/>
        <filter val="Пермский ГО, г. Пермь, ул. Генерала Панфилова, д. 10"/>
        <filter val="Пермский ГО, г. Пермь, ул. Генерала Панфилова, д. 11А"/>
        <filter val="Пермский ГО, г. Пермь, ул. Генерала Панфилова, д. 9"/>
        <filter val="Пермский ГО, г. Пермь, ул. Генерала Черняховского, д. 53"/>
        <filter val="Пермский ГО, г. Пермь, ул. Героев Хасана, д. 15"/>
        <filter val="Пермский ГО, г. Пермь, ул. Героев Хасана, д. 16"/>
        <filter val="Пермский ГО, г. Пермь, ул. Героев Хасана, д. 28"/>
        <filter val="Пермский ГО, г. Пермь, ул. Героев Хасана, д. 3"/>
        <filter val="Пермский ГО, г. Пермь, ул. Героев Хасана, д. 30"/>
        <filter val="Пермский ГО, г. Пермь, ул. Героев Хасана, д. 32"/>
        <filter val="Пермский ГО, г. Пермь, ул. Героев Хасана, д. 8"/>
        <filter val="Пермский ГО, г. Пермь, ул. Глазовская, д. 11/1"/>
        <filter val="Пермский ГО, г. Пермь, ул. Глазовская, д. 3"/>
        <filter val="Пермский ГО, г. Пермь, ул. Глеба Успенского, д. 2А"/>
        <filter val="Пермский ГО, г. Пермь, ул. Голева, д. 9А"/>
        <filter val="Пермский ГО, г. Пермь, ул. Грачева, д. 19"/>
        <filter val="Пермский ГО, г. Пермь, ул. Грузинская, д. 15"/>
        <filter val="Пермский ГО, г. Пермь, ул. Гусарова, д. 10"/>
        <filter val="Пермский ГО, г. Пермь, ул. Гусарова, д. 14"/>
        <filter val="Пермский ГО, г. Пермь, ул. Гусарова, д. 16"/>
        <filter val="Пермский ГО, г. Пермь, ул. Гусарова, д. 18"/>
        <filter val="Пермский ГО, г. Пермь, ул. Гусарова, д. 8"/>
        <filter val="Пермский ГО, г. Пермь, ул. Гусарова, д. 9"/>
        <filter val="Пермский ГО, г. Пермь, ул. Двинская, д. 9"/>
        <filter val="Пермский ГО, г. Пермь, ул. Дениса Давыдова, д. 22"/>
        <filter val="Пермский ГО, г. Пермь, ул. Дениса Давыдова, д. 7"/>
        <filter val="Пермский ГО, г. Пермь, ул. Добролюбова, д. 12"/>
        <filter val="Пермский ГО, г. Пермь, ул. Добролюбова, д. 16"/>
        <filter val="Пермский ГО, г. Пермь, ул. Добролюбова, д. 18"/>
        <filter val="Пермский ГО, г. Пермь, ул. Докучаева, д. 18"/>
        <filter val="Пермский ГО, г. Пермь, ул. Докучаева, д. 24"/>
        <filter val="Пермский ГО, г. Пермь, ул. Докучаева, д. 34"/>
        <filter val="Пермский ГО, г. Пермь, ул. Докучаева, д. 36"/>
        <filter val="Пермский ГО, г. Пермь, ул. Дружбы, д. 20"/>
        <filter val="Пермский ГО, г. Пермь, ул. Дружбы, д. 21"/>
        <filter val="Пермский ГО, г. Пермь, ул. Дружбы, д. 9"/>
        <filter val="Пермский ГО, г. Пермь, ул. Евгения Пермяка, д. 1"/>
        <filter val="Пермский ГО, г. Пермь, ул. Екатерининская, д. 134"/>
        <filter val="Пермский ГО, г. Пермь, ул. Екатерининская, д. 198"/>
        <filter val="Пермский ГО, г. Пермь, ул. Екатерининская, д. 214"/>
        <filter val="Пермский ГО, г. Пермь, ул. Екатерининская, д. 220"/>
        <filter val="Пермский ГО, г. Пермь, ул. Екатерининская, д. 24"/>
        <filter val="Пермский ГО, г. Пермь, ул. Екатерининская, д. 51"/>
        <filter val="Пермский ГО, г. Пермь, ул. Екатерининская, д. 96"/>
        <filter val="Пермский ГО, г. Пермь, ул. Елькина, д. 43"/>
        <filter val="Пермский ГО, г. Пермь, ул. Елькина, д. 49"/>
        <filter val="Пермский ГО, г. Пермь, ул. Емельяна Ярославского, д. 10"/>
        <filter val="Пермский ГО, г. Пермь, ул. Емельяна Ярославского, д. 30"/>
        <filter val="Пермский ГО, г. Пермь, ул. Желябова, д. 10"/>
        <filter val="Пермский ГО, г. Пермь, ул. Желябова, д. 13"/>
        <filter val="Пермский ГО, г. Пермь, ул. Закамская, д. 18"/>
        <filter val="Пермский ГО, г. Пермь, ул. Закамская, д. 20"/>
        <filter val="Пермский ГО, г. Пермь, ул. Закамская, д. 29А"/>
        <filter val="Пермский ГО, г. Пермь, ул. Закамская, д. 2А"/>
        <filter val="Пермский ГО, г. Пермь, ул. Закамская, д. 2Б"/>
        <filter val="Пермский ГО, г. Пермь, ул. Закамская, д. 2В"/>
        <filter val="Пермский ГО, г. Пермь, ул. Закамская, д. 35"/>
        <filter val="Пермский ГО, г. Пермь, ул. Закамская, д. 37А"/>
        <filter val="Пермский ГО, г. Пермь, ул. Закамская, д. 42"/>
        <filter val="Пермский ГО, г. Пермь, ул. Закамская, д. 5/2"/>
        <filter val="Пермский ГО, г. Пермь, ул. Закамская, д. 54"/>
        <filter val="Пермский ГО, г. Пермь, ул. Закамская, д. 58"/>
        <filter val="Пермский ГО, г. Пермь, ул. Звонарева, д. 2/1"/>
        <filter val="Пермский ГО, г. Пермь, ул. Зенкова, д. 8"/>
        <filter val="Пермский ГО, г. Пермь, ул. Ивана Франко, д. 40/3"/>
        <filter val="Пермский ГО, г. Пермь, ул. Ивановская, д. 13"/>
        <filter val="Пермский ГО, г. Пермь, ул. Инженерная, д. 6"/>
        <filter val="Пермский ГО, г. Пермь, ул. Иньвенская, д. 13"/>
        <filter val="Пермский ГО, г. Пермь, ул. КИМ, д. 51"/>
        <filter val="Пермский ГО, г. Пермь, ул. КИМ, д. 88"/>
        <filter val="Пермский ГО, г. Пермь, ул. КИМ, д. 97"/>
        <filter val="Пермский ГО, г. Пермь, ул. Кавалерийская, д. 2"/>
        <filter val="Пермский ГО, г. Пермь, ул. Каляева, д. 21"/>
        <filter val="Пермский ГО, г. Пермь, ул. Камышинская, д. 10"/>
        <filter val="Пермский ГО, г. Пермь, ул. Камышинская, д. 12"/>
        <filter val="Пермский ГО, г. Пермь, ул. Камышинская, д. 15"/>
        <filter val="Пермский ГО, г. Пермь, ул. Карбышева, д. 10"/>
        <filter val="Пермский ГО, г. Пермь, ул. Карбышева, д. 28"/>
        <filter val="Пермский ГО, г. Пермь, ул. Карбышева, д. 32"/>
        <filter val="Пермский ГО, г. Пермь, ул. Карбышева, д. 48"/>
        <filter val="Пермский ГО, г. Пермь, ул. Карпинского, д. 110"/>
        <filter val="Пермский ГО, г. Пермь, ул. Карпинского, д. 17"/>
        <filter val="Пермский ГО, г. Пермь, ул. Карпинского, д. 57А"/>
        <filter val="Пермский ГО, г. Пермь, ул. Качалова, д. 27"/>
        <filter val="Пермский ГО, г. Пермь, ул. Кировоградская, д. 10"/>
        <filter val="Пермский ГО, г. Пермь, ул. Кировоградская, д. 15"/>
        <filter val="Пермский ГО, г. Пермь, ул. Кировоградская, д. 55"/>
        <filter val="Пермский ГО, г. Пермь, ул. Клары Цеткин, д. 13"/>
        <filter val="Пермский ГО, г. Пермь, ул. Коломенская, д. 3"/>
        <filter val="Пермский ГО, г. Пермь, ул. Коломенская, д. 9"/>
        <filter val="Пермский ГО, г. Пермь, ул. Колыбалова, д. 18"/>
        <filter val="Пермский ГО, г. Пермь, ул. Колыбалова, д. 20"/>
        <filter val="Пермский ГО, г. Пермь, ул. Комбайнеров, д. 26"/>
        <filter val="Пермский ГО, г. Пермь, ул. Комиссара Пожарского, д. 15"/>
        <filter val="Пермский ГО, г. Пермь, ул. Корсуньская, д. 23"/>
        <filter val="Пермский ГО, г. Пермь, ул. Корсуньская, д. 25"/>
        <filter val="Пермский ГО, г. Пермь, ул. Корсуньская, д. 27"/>
        <filter val="Пермский ГО, г. Пермь, ул. Корсуньская, д. 29"/>
        <filter val="Пермский ГО, г. Пермь, ул. Космонавта Беляева, д. 35"/>
        <filter val="Пермский ГО, г. Пермь, ул. Космонавта Беляева, д. 43"/>
        <filter val="Пермский ГО, г. Пермь, ул. Космонавта Беляева, д. 54А"/>
        <filter val="Пермский ГО, г. Пермь, ул. Космонавта Леонова, д. 3"/>
        <filter val="Пермский ГО, г. Пермь, ул. Космонавта Леонова, д. 36"/>
        <filter val="Пермский ГО, г. Пермь, ул. Космонавта Леонова, д. 49"/>
        <filter val="Пермский ГО, г. Пермь, ул. Космонавта Леонова, д. 60"/>
        <filter val="Пермский ГО, г. Пермь, ул. Космонавта Леонова, д. 62"/>
        <filter val="Пермский ГО, г. Пермь, ул. Космонавта Леонова, д. 8"/>
        <filter val="Пермский ГО, г. Пермь, ул. Костычева, д. 23"/>
        <filter val="Пермский ГО, г. Пермь, ул. Костычева, д. 25"/>
        <filter val="Пермский ГО, г. Пермь, ул. Костычева, д. 37"/>
        <filter val="Пермский ГО, г. Пермь, ул. Костычева, д. 42С 1 КВ. ПО 313 КВ"/>
        <filter val="Пермский ГО, г. Пермь, ул. Костычева, д. 42С 314 КВ. ПО 412 КВ"/>
        <filter val="Пермский ГО, г. Пермь, ул. Котовского, д. 2"/>
        <filter val="Пермский ГО, г. Пермь, ул. Кочегаров, д. 71"/>
        <filter val="Пермский ГО, г. Пермь, ул. Кояновская, д. 6"/>
        <filter val="Пермский ГО, г. Пермь, ул. Краснова, д. 24"/>
        <filter val="Пермский ГО, г. Пермь, ул. Краснова, д. 25"/>
        <filter val="Пермский ГО, г. Пермь, ул. Красноводская, д. 6"/>
        <filter val="Пермский ГО, г. Пермь, ул. Краснополянская, д. 12"/>
        <filter val="Пермский ГО, г. Пермь, ул. Краснополянская, д. 6"/>
        <filter val="Пермский ГО, г. Пермь, ул. Краснополянская, д. 9"/>
        <filter val="Пермский ГО, г. Пермь, ул. Краснослудская, д. 13"/>
        <filter val="Пермский ГО, г. Пермь, ул. Краснофлотская, д. 25"/>
        <filter val="Пермский ГО, г. Пермь, ул. Красные Казармы, д. 10"/>
        <filter val="Пермский ГО, г. Пермь, ул. Красные Казармы, д. 7"/>
        <filter val="Пермский ГО, г. Пермь, ул. Крисанова, д. 16"/>
        <filter val="Пермский ГО, г. Пермь, ул. Крисанова, д. 17"/>
        <filter val="Пермский ГО, г. Пермь, ул. Крисанова, д. 18А"/>
        <filter val="Пермский ГО, г. Пермь, ул. Крисанова, д. 18Б"/>
        <filter val="Пермский ГО, г. Пермь, ул. Крисанова, д. 23"/>
        <filter val="Пермский ГО, г. Пермь, ул. Крисанова, д. 24"/>
        <filter val="Пермский ГО, г. Пермь, ул. Крисанова, д. 5"/>
        <filter val="Пермский ГО, г. Пермь, ул. Крисанова, д. 7"/>
        <filter val="Пермский ГО, г. Пермь, ул. Кронита, д. 11"/>
        <filter val="Пермский ГО, г. Пермь, ул. Кронита, д. 13"/>
        <filter val="Пермский ГО, г. Пермь, ул. Кронита, д. 6"/>
        <filter val="Пермский ГО, г. Пермь, ул. Кронштадтская, д. 10"/>
        <filter val="Пермский ГО, г. Пермь, ул. Крупской, д. 22"/>
        <filter val="Пермский ГО, г. Пермь, ул. Крупской, д. 25"/>
        <filter val="Пермский ГО, г. Пермь, ул. Крупской, д. 35"/>
        <filter val="Пермский ГО, г. Пермь, ул. Крупской, д. 38"/>
        <filter val="Пермский ГО, г. Пермь, ул. Крупской, д. 39"/>
        <filter val="Пермский ГО, г. Пермь, ул. Крупской, д. 57А"/>
        <filter val="Пермский ГО, г. Пермь, ул. Крупской, д. 68"/>
        <filter val="Пермский ГО, г. Пермь, ул. Крупской, д. 73"/>
        <filter val="Пермский ГО, г. Пермь, ул. Крупской, д. 75"/>
        <filter val="Пермский ГО, г. Пермь, ул. Крупской, д. 76"/>
        <filter val="Пермский ГО, г. Пермь, ул. Крупской, д. 82"/>
        <filter val="Пермский ГО, г. Пермь, ул. Крупской, д. 82А"/>
        <filter val="Пермский ГО, г. Пермь, ул. Крупской, д. 85"/>
        <filter val="Пермский ГО, г. Пермь, ул. Кузбасская, д. 33"/>
        <filter val="Пермский ГО, г. Пермь, ул. Куйбышева, д. 103"/>
        <filter val="Пермский ГО, г. Пермь, ул. Куйбышева, д. 107"/>
        <filter val="Пермский ГО, г. Пермь, ул. Куйбышева, д. 53А"/>
        <filter val="Пермский ГО, г. Пермь, ул. Куйбышева, д. 58А"/>
        <filter val="Пермский ГО, г. Пермь, ул. Куйбышева, д. 59"/>
        <filter val="Пермский ГО, г. Пермь, ул. Куйбышева, д. 86"/>
        <filter val="Пермский ГО, г. Пермь, ул. Куйбышева, д. 88"/>
        <filter val="Пермский ГО, г. Пермь, ул. Куйбышева, д. 89"/>
        <filter val="Пермский ГО, г. Пермь, ул. Куйбышева, д. 9"/>
        <filter val="Пермский ГО, г. Пермь, ул. Куйбышева, д. 97"/>
        <filter val="Пермский ГО, г. Пермь, ул. Кустовая, д. 3"/>
        <filter val="Пермский ГО, г. Пермь, ул. Куфонина, д. 14"/>
        <filter val="Пермский ГО, г. Пермь, ул. Куфонина, д. 18"/>
        <filter val="Пермский ГО, г. Пермь, ул. Куфонина, д. 21"/>
        <filter val="Пермский ГО, г. Пермь, ул. Куфонина, д. 22"/>
        <filter val="Пермский ГО, г. Пермь, ул. Куфонина, д. 28/1"/>
        <filter val="Пермский ГО, г. Пермь, ул. Куфонина, д. 32"/>
        <filter val="Пермский ГО, г. Пермь, ул. Лаврова, д. 18"/>
        <filter val="Пермский ГО, г. Пермь, ул. Ласьвинская, д. 12"/>
        <filter val="Пермский ГО, г. Пермь, ул. Ласьвинская, д. 60"/>
        <filter val="Пермский ГО, г. Пермь, ул. Ласьвинская, д. 70"/>
        <filter val="Пермский ГО, г. Пермь, ул. Ласьвинская, д. 70А"/>
        <filter val="Пермский ГО, г. Пермь, ул. Ласьвинская, д. 72"/>
        <filter val="Пермский ГО, г. Пермь, ул. Ласьвинская, д. 72А"/>
        <filter val="Пермский ГО, г. Пермь, ул. Ласьвинская, д. 74"/>
        <filter val="Пермский ГО, г. Пермь, ул. Ласьвинская, д. 8"/>
        <filter val="Пермский ГО, г. Пермь, ул. Лебедева, д. 18"/>
        <filter val="Пермский ГО, г. Пермь, ул. Лебедева, д. 33"/>
        <filter val="Пермский ГО, г. Пермь, ул. Лебедева, д. 35"/>
        <filter val="Пермский ГО, г. Пермь, ул. Лебедева, д. 42"/>
        <filter val="Пермский ГО, г. Пермь, ул. Лебедева, д. 47"/>
        <filter val="Пермский ГО, г. Пермь, ул. Левченко, д. 6"/>
        <filter val="Пермский ГО, г. Пермь, ул. Ленина, д. 69"/>
        <filter val="Пермский ГО, г. Пермь, ул. Ленина, д. 74"/>
        <filter val="Пермский ГО, г. Пермь, ул. Ленина, д. 78"/>
        <filter val="Пермский ГО, г. Пермь, ул. Ленина, д. 79"/>
        <filter val="Пермский ГО, г. Пермь, ул. Ленина, д. 80"/>
        <filter val="Пермский ГО, г. Пермь, ул. Ленина, д. 81"/>
        <filter val="Пермский ГО, г. Пермь, ул. Ленина, д. 82"/>
        <filter val="Пермский ГО, г. Пермь, ул. Ленина, д. 83"/>
        <filter val="Пермский ГО, г. Пермь, ул. Ленина, д. 84"/>
        <filter val="Пермский ГО, г. Пермь, ул. Ленина, д. 87"/>
        <filter val="Пермский ГО, г. Пермь, ул. Ленина, д. 90"/>
        <filter val="Пермский ГО, г. Пермь, ул. Ленина, д. 94"/>
        <filter val="Пермский ГО, г. Пермь, ул. Ленина, д. 96"/>
        <filter val="Пермский ГО, г. Пермь, ул. Ленина, д. 98"/>
        <filter val="Пермский ГО, г. Пермь, ул. Липатова, д. 11"/>
        <filter val="Пермский ГО, г. Пермь, ул. Липатова, д. 13"/>
        <filter val="Пермский ГО, г. Пермь, ул. Липатова, д. 18"/>
        <filter val="Пермский ГО, г. Пермь, ул. Липатова, д. 9"/>
        <filter val="Пермский ГО, г. Пермь, ул. Лиственная, д. 2"/>
        <filter val="Пермский ГО, г. Пермь, ул. Лобвинская, д. 9"/>
        <filter val="Пермский ГО, г. Пермь, ул. Лодыгина, д. 26"/>
        <filter val="Пермский ГО, г. Пермь, ул. Лодыгина, д. 3А"/>
        <filter val="Пермский ГО, г. Пермь, ул. Лодыгина, д. 46/2"/>
        <filter val="Пермский ГО, г. Пермь, ул. Локомотивная, д. 8"/>
        <filter val="Пермский ГО, г. Пермь, ул. Луговского, д. 3"/>
        <filter val="Пермский ГО, г. Пермь, ул. Луначарского, д. 21"/>
        <filter val="Пермский ГО, г. Пермь, ул. Луначарского, д. 23"/>
        <filter val="Пермский ГО, г. Пермь, ул. Луначарского, д. 26А"/>
        <filter val="Пермский ГО, г. Пермь, ул. Луначарского, д. 32"/>
        <filter val="Пермский ГО, г. Пермь, ул. Луначарского, д. 33"/>
        <filter val="Пермский ГО, г. Пермь, ул. Луначарского, д. 51А (С 1 ПО 58"/>
        <filter val="Пермский ГО, г. Пермь, ул. Луначарского, д. 62Б"/>
        <filter val="Пермский ГО, г. Пермь, ул. Льва Толстого, д. 33"/>
        <filter val="Пермский ГО, г. Пермь, ул. Люблинская, д. 24"/>
        <filter val="Пермский ГО, г. Пермь, ул. Лядовская, д. 119"/>
        <filter val="Пермский ГО, г. Пермь, ул. Лядовская, д. 87"/>
        <filter val="Пермский ГО, г. Пермь, ул. Лякишева, д. 4"/>
        <filter val="Пермский ГО, г. Пермь, ул. Магистральная, д. 104/1"/>
        <filter val="Пермский ГО, г. Пермь, ул. Магистральная, д. 12А"/>
        <filter val="Пермский ГО, г. Пермь, ул. Магистральная, д. 96/2"/>
        <filter val="Пермский ГО, г. Пермь, ул. Магистральная, д. 96/3"/>
        <filter val="Пермский ГО, г. Пермь, ул. Магистральная, д. 96/4"/>
        <filter val="Пермский ГО, г. Пермь, ул. Магистральная, д. 98А"/>
        <filter val="Пермский ГО, г. Пермь, ул. Макаренко, д. 10"/>
        <filter val="Пермский ГО, г. Пермь, ул. Макаренко, д. 12"/>
        <filter val="Пермский ГО, г. Пермь, ул. Макаренко, д. 14"/>
        <filter val="Пермский ГО, г. Пермь, ул. Макаренко, д. 14А"/>
        <filter val="Пермский ГО, г. Пермь, ул. Макаренко, д. 28/3"/>
        <filter val="Пермский ГО, г. Пермь, ул. Макаренко, д. 36"/>
        <filter val="Пермский ГО, г. Пермь, ул. Макаренко, д. 44"/>
        <filter val="Пермский ГО, г. Пермь, ул. Макаренко, д. 54"/>
        <filter val="Пермский ГО, г. Пермь, ул. Макаренко, д. 8"/>
        <filter val="Пермский ГО, г. Пермь, ул. Максима Горького, д. 49"/>
        <filter val="Пермский ГО, г. Пермь, ул. Максима Горького, д. 64"/>
        <filter val="Пермский ГО, г. Пермь, ул. Максима Горького, д. 65А"/>
        <filter val="Пермский ГО, г. Пермь, ул. Максима Горького, д. 74"/>
        <filter val="Пермский ГО, г. Пермь, ул. Максима Горького, д. 77"/>
        <filter val="Пермский ГО, г. Пермь, ул. Малкова, д. 10"/>
        <filter val="Пермский ГО, г. Пермь, ул. Малкова, д. 14"/>
        <filter val="Пермский ГО, г. Пермь, ул. Малкова, д. 16"/>
        <filter val="Пермский ГО, г. Пермь, ул. Малкова, д. 18"/>
        <filter val="Пермский ГО, г. Пермь, ул. Малкова, д. 20"/>
        <filter val="Пермский ГО, г. Пермь, ул. Малкова, д. 22"/>
        <filter val="Пермский ГО, г. Пермь, ул. Малкова, д. 26/1"/>
        <filter val="Пермский ГО, г. Пермь, ул. Малкова, д. 28"/>
        <filter val="Пермский ГО, г. Пермь, ул. Малкова, д. 30А"/>
        <filter val="Пермский ГО, г. Пермь, ул. Маршала Рыбалко, д. 103Б"/>
        <filter val="Пермский ГО, г. Пермь, ул. Маршала Рыбалко, д. 105В"/>
        <filter val="Пермский ГО, г. Пермь, ул. Маршала Рыбалко, д. 107"/>
        <filter val="Пермский ГО, г. Пермь, ул. Маршала Рыбалко, д. 109"/>
        <filter val="Пермский ГО, г. Пермь, ул. Маршала Рыбалко, д. 109А"/>
        <filter val="Пермский ГО, г. Пермь, ул. Маршала Рыбалко, д. 12А"/>
        <filter val="Пермский ГО, г. Пермь, ул. Маршала Рыбалко, д. 1А"/>
        <filter val="Пермский ГО, г. Пермь, ул. Маршала Рыбалко, д. 30"/>
        <filter val="Пермский ГО, г. Пермь, ул. Маршала Рыбалко, д. 32"/>
        <filter val="Пермский ГО, г. Пермь, ул. Маршала Рыбалко, д. 39"/>
        <filter val="Пермский ГО, г. Пермь, ул. Маршала Рыбалко, д. 41"/>
        <filter val="Пермский ГО, г. Пермь, ул. Маршала Рыбалко, д. 42"/>
        <filter val="Пермский ГО, г. Пермь, ул. Маршала Рыбалко, д. 45"/>
        <filter val="Пермский ГО, г. Пермь, ул. Маршала Рыбалко, д. 47"/>
        <filter val="Пермский ГО, г. Пермь, ул. Маршала Рыбалко, д. 49"/>
        <filter val="Пермский ГО, г. Пермь, ул. Маршала Рыбалко, д. 86"/>
        <filter val="Пермский ГО, г. Пермь, ул. Маршала Рыбалко, д. 88"/>
        <filter val="Пермский ГО, г. Пермь, ул. Маршала Рыбалко, д. 89А"/>
        <filter val="Пермский ГО, г. Пермь, ул. Маршала Рыбалко, д. 93"/>
        <filter val="Пермский ГО, г. Пермь, ул. Маршала Рыбалко, д. 97А"/>
        <filter val="Пермский ГО, г. Пермь, ул. Маршала Рыбалко, д. 9А"/>
        <filter val="Пермский ГО, г. Пермь, ул. Маршала Толбухина, д. 10А"/>
        <filter val="Пермский ГО, г. Пермь, ул. Маршала Толбухина, д. 12"/>
        <filter val="Пермский ГО, г. Пермь, ул. Маршала Толбухина, д. 16"/>
        <filter val="Пермский ГО, г. Пермь, ул. Маршала Толбухина, д. 18"/>
        <filter val="Пермский ГО, г. Пермь, ул. Маршала Толбухина, д. 2/5"/>
        <filter val="Пермский ГО, г. Пермь, ул. Маршала Толбухина, д. 40"/>
        <filter val="Пермский ГО, г. Пермь, ул. Маяковского, д. 43"/>
        <filter val="Пермский ГО, г. Пермь, ул. Мензелинская, д. 14"/>
        <filter val="Пермский ГО, г. Пермь, ул. Мильчакова, д. 19"/>
        <filter val="Пермский ГО, г. Пермь, ул. Мильчакова, д. 6"/>
        <filter val="Пермский ГО, г. Пермь, ул. Мира, д. 101"/>
        <filter val="Пермский ГО, г. Пермь, ул. Мира, д. 102"/>
        <filter val="Пермский ГО, г. Пермь, ул. Мира, д. 103"/>
        <filter val="Пермский ГО, г. Пермь, ул. Мира, д. 107"/>
        <filter val="Пермский ГО, г. Пермь, ул. Мира, д. 109"/>
        <filter val="Пермский ГО, г. Пермь, ул. Мира, д. 115"/>
        <filter val="Пермский ГО, г. Пермь, ул. Мира, д. 118/1"/>
        <filter val="Пермский ГО, г. Пермь, ул. Мира, д. 12"/>
        <filter val="Пермский ГО, г. Пермь, ул. Мира, д. 122/1"/>
        <filter val="Пермский ГО, г. Пермь, ул. Мира, д. 122/2"/>
        <filter val="Пермский ГО, г. Пермь, ул. Мира, д. 18"/>
        <filter val="Пермский ГО, г. Пермь, ул. Мира, д. 20"/>
        <filter val="Пермский ГО, г. Пермь, ул. Мира, д. 3"/>
        <filter val="Пермский ГО, г. Пермь, ул. Мира, д. 47"/>
        <filter val="Пермский ГО, г. Пермь, ул. Мира, д. 5"/>
        <filter val="Пермский ГО, г. Пермь, ул. Мира, д. 51"/>
        <filter val="Пермский ГО, г. Пермь, ул. Мира, д. 55"/>
        <filter val="Пермский ГО, г. Пермь, ул. Мира, д. 61"/>
        <filter val="Пермский ГО, г. Пермь, ул. Мира, д. 61А"/>
        <filter val="Пермский ГО, г. Пермь, ул. Мира, д. 65"/>
        <filter val="Пермский ГО, г. Пермь, ул. Мира, д. 66"/>
        <filter val="Пермский ГО, г. Пермь, ул. Мира, д. 69"/>
        <filter val="Пермский ГО, г. Пермь, ул. Мира, д. 6А"/>
        <filter val="Пермский ГО, г. Пермь, ул. Мира, д. 7"/>
        <filter val="Пермский ГО, г. Пермь, ул. Мира, д. 76А"/>
        <filter val="Пермский ГО, г. Пермь, ул. Мира, д. 78"/>
        <filter val="Пермский ГО, г. Пермь, ул. Мира, д. 79"/>
        <filter val="Пермский ГО, г. Пермь, ул. Мира, д. 80А"/>
        <filter val="Пермский ГО, г. Пермь, ул. Мира, д. 83"/>
        <filter val="Пермский ГО, г. Пермь, ул. Мира, д. 91"/>
        <filter val="Пермский ГО, г. Пермь, ул. Мозырьская, д. 5"/>
        <filter val="Пермский ГО, г. Пермь, ул. Молдавская, д. 4"/>
        <filter val="Пермский ГО, г. Пермь, ул. Молдавская, д. 6"/>
        <filter val="Пермский ГО, г. Пермь, ул. Монастырская, д. 101"/>
        <filter val="Пермский ГО, г. Пермь, ул. Монастырская, д. 177"/>
        <filter val="Пермский ГО, г. Пермь, ул. Монастырская, д. 27"/>
        <filter val="Пермский ГО, г. Пермь, ул. Монастырская, д. 53А"/>
        <filter val="Пермский ГО, г. Пермь, ул. Моторостроителей, д. 10"/>
        <filter val="Пермский ГО, г. Пермь, ул. Моторостроителей, д. 11"/>
        <filter val="Пермский ГО, г. Пермь, ул. Моторостроителей, д. 9"/>
        <filter val="Пермский ГО, г. Пермь, ул. Народовольческая, д. 3"/>
        <filter val="Пермский ГО, г. Пермь, ул. Народовольческая, д. 3А"/>
        <filter val="Пермский ГО, г. Пермь, ул. Нейвинская, д. 1"/>
        <filter val="Пермский ГО, г. Пермь, ул. Нейвинская, д. 9"/>
        <filter val="Пермский ГО, г. Пермь, ул. Нефтяников, д. 2"/>
        <filter val="Пермский ГО, г. Пермь, ул. Нефтяников, д. 25"/>
        <filter val="Пермский ГО, г. Пермь, ул. Николая Быстрых, д. 2"/>
        <filter val="Пермский ГО, г. Пермь, ул. Николая Островского, д. 29"/>
        <filter val="Пермский ГО, г. Пермь, ул. Николая Островского, д. 49"/>
        <filter val="Пермский ГО, г. Пермь, ул. Николая Островского, д. 63"/>
        <filter val="Пермский ГО, г. Пермь, ул. Николая Островского, д. 76А"/>
        <filter val="Пермский ГО, г. Пермь, ул. Новоржевская, д. 36"/>
        <filter val="Пермский ГО, г. Пермь, ул. Новоржевская, д. 5"/>
        <filter val="Пермский ГО, г. Пермь, ул. Новосибирская, д. 13"/>
        <filter val="Пермский ГО, г. Пермь, ул. Новосибирская, д. 17"/>
        <filter val="Пермский ГО, г. Пермь, ул. Новосибирская, д. 18А"/>
        <filter val="Пермский ГО, г. Пермь, ул. Овчинникова, д. 7"/>
        <filter val="Пермский ГО, г. Пермь, ул. Одоевского, д. 26"/>
        <filter val="Пермский ГО, г. Пермь, ул. Одоевского, д. 34"/>
        <filter val="Пермский ГО, г. Пермь, ул. Окулова, д. 31"/>
        <filter val="Пермский ГО, г. Пермь, ул. Оршанская, д. 13"/>
        <filter val="Пермский ГО, г. Пермь, ул. Осинская, д. 12"/>
        <filter val="Пермский ГО, г. Пермь, ул. Охотников, д. 12А"/>
        <filter val="Пермский ГО, г. Пермь, ул. Охотников, д. 17"/>
        <filter val="Пермский ГО, г. Пермь, ул. Охотников, д. 26"/>
        <filter val="Пермский ГО, г. Пермь, ул. Охотников, д. 27"/>
        <filter val="Пермский ГО, г. Пермь, ул. Памирская, д. 32А"/>
        <filter val="Пермский ГО, г. Пермь, ул. Папанинцев, д. 10"/>
        <filter val="Пермский ГО, г. Пермь, ул. Папанинцев, д. 12"/>
        <filter val="Пермский ГО, г. Пермь, ул. Папанинцев, д. 8"/>
        <filter val="Пермский ГО, г. Пермь, ул. Патриса Лумумбы, д. 11"/>
        <filter val="Пермский ГО, г. Пермь, ул. Пермская, д. 124"/>
        <filter val="Пермский ГО, г. Пермь, ул. Пермская, д. 126А"/>
        <filter val="Пермский ГО, г. Пермь, ул. Петропавловская, д. 105"/>
        <filter val="Пермский ГО, г. Пермь, ул. Петропавловская, д. 119"/>
        <filter val="Пермский ГО, г. Пермь, ул. Петропавловская, д. 119А"/>
        <filter val="Пермский ГО, г. Пермь, ул. Петропавловская, д. 12"/>
        <filter val="Пермский ГО, г. Пермь, ул. Петропавловская, д. 19"/>
        <filter val="Пермский ГО, г. Пермь, ул. Петропавловская, д. 37"/>
        <filter val="Пермский ГО, г. Пермь, ул. Петропавловская, д. 60"/>
        <filter val="Пермский ГО, г. Пермь, ул. Петропавловская, д. 62"/>
        <filter val="Пермский ГО, г. Пермь, ул. Петропавловская, д. 77"/>
        <filter val="Пермский ГО, г. Пермь, ул. Петропавловская, д. 78"/>
        <filter val="Пермский ГО, г. Пермь, ул. Петропавловская, д. 79"/>
        <filter val="Пермский ГО, г. Пермь, ул. Петропавловская, д. 97"/>
        <filter val="Пермский ГО, г. Пермь, ул. Петропавловская, д. 99"/>
        <filter val="Пермский ГО, г. Пермь, ул. Плеханова, д. 33"/>
        <filter val="Пермский ГО, г. Пермь, ул. Подводников, д. 15"/>
        <filter val="Пермский ГО, г. Пермь, ул. Подлесная, д. 17/1"/>
        <filter val="Пермский ГО, г. Пермь, ул. Подлесная, д. 19/2"/>
        <filter val="Пермский ГО, г. Пермь, ул. Подлесная, д. 23/2"/>
        <filter val="Пермский ГО, г. Пермь, ул. Подлесная, д. 33"/>
        <filter val="Пермский ГО, г. Пермь, ул. Полтавская, д. 2"/>
        <filter val="Пермский ГО, г. Пермь, ул. Полтавская, д. 5"/>
        <filter val="Пермский ГО, г. Пермь, ул. Пономарева, д. 4"/>
        <filter val="Пермский ГО, г. Пермь, ул. Попова, д. 27"/>
        <filter val="Пермский ГО, г. Пермь, ул. Профессора Дедюкина, д. 6"/>
        <filter val="Пермский ГО, г. Пермь, ул. Пушкарская, д. 130"/>
        <filter val="Пермский ГО, г. Пермь, ул. Пушкарская, д. 90"/>
        <filter val="Пермский ГО, г. Пермь, ул. Пушкина, д. 109"/>
        <filter val="Пермский ГО, г. Пермь, ул. Пушкина, д. 11"/>
        <filter val="Пермский ГО, г. Пермь, ул. Пушкина, д. 110"/>
        <filter val="Пермский ГО, г. Пермь, ул. Пушкина, д. 116В"/>
        <filter val="Пермский ГО, г. Пермь, ул. Пушкина, д. 23"/>
        <filter val="Пермский ГО, г. Пермь, ул. Пушкина, д. 29"/>
        <filter val="Пермский ГО, г. Пермь, ул. Рабочая, д. 3"/>
        <filter val="Пермский ГО, г. Пермь, ул. Рабоче-крестьянская, д. 17"/>
        <filter val="Пермский ГО, г. Пермь, ул. Революции, д. 28"/>
        <filter val="Пермский ГО, г. Пермь, ул. Революции, д. 30"/>
        <filter val="Пермский ГО, г. Пермь, ул. Революции, д. 38"/>
        <filter val="Пермский ГО, г. Пермь, ул. Революции, д. 42"/>
        <filter val="Пермский ГО, г. Пермь, ул. Революции, д. 6"/>
        <filter val="Пермский ГО, г. Пермь, ул. Репина, д. 31"/>
        <filter val="Пермский ГО, г. Пермь, ул. Репина, д. 70"/>
        <filter val="Пермский ГО, г. Пермь, ул. Республиканская, д. 12"/>
        <filter val="Пермский ГО, г. Пермь, ул. Розалии Землячки, д. 12"/>
        <filter val="Пермский ГО, г. Пермь, ул. Розалии Землячки, д. 8"/>
        <filter val="Пермский ГО, г. Пермь, ул. Самолетная, д. 36"/>
        <filter val="Пермский ГО, г. Пермь, ул. Самолетная, д. 38"/>
        <filter val="Пермский ГО, г. Пермь, ул. Свободы, д. 13"/>
        <filter val="Пермский ГО, г. Пермь, ул. Семченко, д. 15"/>
        <filter val="Пермский ГО, г. Пермь, ул. Сергея Есенина, д. 11"/>
        <filter val="Пермский ГО, г. Пермь, ул. Сергея Есенина, д. 5/2"/>
        <filter val="Пермский ГО, г. Пермь, ул. Сестрорецкая, д. 15"/>
        <filter val="Пермский ГО, г. Пермь, ул. Сестрорецкая, д. 26"/>
        <filter val="Пермский ГО, г. Пермь, ул. Сеченова, д. 3"/>
        <filter val="Пермский ГО, г. Пермь, ул. Сеченова, д. 7"/>
        <filter val="Пермский ГО, г. Пермь, ул. Сибирская, д. 4А"/>
        <filter val="Пермский ГО, г. Пермь, ул. Сибирская, д. 52"/>
        <filter val="Пермский ГО, г. Пермь, ул. Сибирская, д. 53"/>
        <filter val="Пермский ГО, г. Пермь, ул. Сибирская, д. 57"/>
        <filter val="Пермский ГО, г. Пермь, ул. Сибирская, д. 63"/>
        <filter val="Пермский ГО, г. Пермь, ул. Сибирская, д. 71"/>
        <filter val="Пермский ГО, г. Пермь, ул. Сибирская, д. 75"/>
        <filter val="Пермский ГО, г. Пермь, ул. Сибирская, д. 7А"/>
        <filter val="Пермский ГО, г. Пермь, ул. Сивкова, д. 23"/>
        <filter val="Пермский ГО, г. Пермь, ул. Сивкова, д. 25"/>
        <filter val="Пермский ГО, г. Пермь, ул. Сигаева, д. 12"/>
        <filter val="Пермский ГО, г. Пермь, ул. Советская, д. 25"/>
        <filter val="Пермский ГО, г. Пермь, ул. Советская, д. 39А"/>
        <filter val="Пермский ГО, г. Пермь, ул. Советской Армии, д. 3"/>
        <filter val="Пермский ГО, г. Пермь, ул. Советской Армии, д. 33"/>
        <filter val="Пермский ГО, г. Пермь, ул. Советской Армии, д. 33/1"/>
        <filter val="Пермский ГО, г. Пермь, ул. Советской Армии, д. 33/2"/>
        <filter val="Пермский ГО, г. Пермь, ул. Советской Армии, д. 49"/>
        <filter val="Пермский ГО, г. Пермь, ул. Советской Армии, д. 5"/>
        <filter val="Пермский ГО, г. Пермь, ул. Советской Армии, д. 6"/>
        <filter val="Пермский ГО, г. Пермь, ул. Сокольская, д. 10"/>
        <filter val="Пермский ГО, г. Пермь, ул. Солдатова, д. 10"/>
        <filter val="Пермский ГО, г. Пермь, ул. Солдатова, д. 12"/>
        <filter val="Пермский ГО, г. Пермь, ул. Солдатова, д. 7"/>
        <filter val="Пермский ГО, г. Пермь, ул. Соловьева, д. 11"/>
        <filter val="Пермский ГО, г. Пермь, ул. Соловьева, д. 14"/>
        <filter val="Пермский ГО, г. Пермь, ул. Соловьева, д. 15"/>
        <filter val="Пермский ГО, г. Пермь, ул. Соловьева, д. 3"/>
        <filter val="Пермский ГО, г. Пермь, ул. Соловьева, д. 6"/>
        <filter val="Пермский ГО, г. Пермь, ул. Социалистическая, д. 14"/>
        <filter val="Пермский ГО, г. Пермь, ул. Сочинская, д. 6"/>
        <filter val="Пермский ГО, г. Пермь, ул. Старцева, д. 1"/>
        <filter val="Пермский ГО, г. Пермь, ул. Старцева, д. 11"/>
        <filter val="Пермский ГО, г. Пермь, ул. Старцева, д. 15/1"/>
        <filter val="Пермский ГО, г. Пермь, ул. Старцева, д. 3"/>
        <filter val="Пермский ГО, г. Пермь, ул. Старцева, д. 35/2"/>
        <filter val="Пермский ГО, г. Пермь, ул. Старцева, д. 5"/>
        <filter val="Пермский ГО, г. Пермь, ул. Старцева, д. 7"/>
        <filter val="Пермский ГО, г. Пермь, ул. Старцева, д. 9/1"/>
        <filter val="Пермский ГО, г. Пермь, ул. Стахановская, д. 10А"/>
        <filter val="Пермский ГО, г. Пермь, ул. Стахановская, д. 6"/>
        <filter val="Пермский ГО, г. Пермь, ул. Строителей, д. 16А"/>
        <filter val="Пермский ГО, г. Пермь, ул. Строителей, д. 24Г"/>
        <filter val="Пермский ГО, г. Пермь, ул. Строителей, д. 36/1"/>
        <filter val="Пермский ГО, г. Пермь, ул. Строителей, д. 46"/>
        <filter val="Пермский ГО, г. Пермь, ул. Студенческая, д. 1"/>
        <filter val="Пермский ГО, г. Пермь, ул. Студенческая, д. 22"/>
        <filter val="Пермский ГО, г. Пермь, ул. Сусанина, д. 9"/>
        <filter val="Пермский ГО, г. Пермь, ул. Сухумская, д. 19"/>
        <filter val="Пермский ГО, г. Пермь, ул. Сухумская, д. 4А"/>
        <filter val="Пермский ГО, г. Пермь, ул. Таборская, д. 14"/>
        <filter val="Пермский ГО, г. Пермь, ул. Таборская, д. 20"/>
        <filter val="Пермский ГО, г. Пермь, ул. Таборская, д. 22"/>
        <filter val="Пермский ГО, г. Пермь, ул. Танкистов, д. 34"/>
        <filter val="Пермский ГО, г. Пермь, ул. Танцорова, д. 31"/>
        <filter val="Пермский ГО, г. Пермь, ул. Танцорова, д. 33"/>
        <filter val="Пермский ГО, г. Пермь, ул. Тбилисская, д. 1"/>
        <filter val="Пермский ГО, г. Пермь, ул. Тбилисская, д. 11"/>
        <filter val="Пермский ГО, г. Пермь, ул. Тбилисская, д. 25"/>
        <filter val="Пермский ГО, г. Пермь, ул. Тбилисская, д. 27"/>
        <filter val="Пермский ГО, г. Пермь, ул. Тбилисская, д. 3"/>
        <filter val="Пермский ГО, г. Пермь, ул. Тбилисская, д. 9"/>
        <filter val="Пермский ГО, г. Пермь, ул. Техническая, д. 14"/>
        <filter val="Пермский ГО, г. Пермь, ул. Техническая, д. 5/1"/>
        <filter val="Пермский ГО, г. Пермь, ул. Тимирязева, д. 11"/>
        <filter val="Пермский ГО, г. Пермь, ул. Торговая, д. 20"/>
        <filter val="Пермский ГО, г. Пермь, ул. Транспортная, д. 19"/>
        <filter val="Пермский ГО, г. Пермь, ул. Трясолобова, д. 69"/>
        <filter val="Пермский ГО, г. Пермь, ул. Тургенева, д. 18/3"/>
        <filter val="Пермский ГО, г. Пермь, ул. Тургенева, д. 20"/>
        <filter val="Пермский ГО, г. Пермь, ул. Тургенева, д. 23"/>
        <filter val="Пермский ГО, г. Пермь, ул. Тургенева, д. 31"/>
        <filter val="Пермский ГО, г. Пермь, ул. Тургенева, д. 6"/>
        <filter val="Пермский ГО, г. Пермь, ул. Уинская, д. 13"/>
        <filter val="Пермский ГО, г. Пермь, ул. Уинская, д. 1А"/>
        <filter val="Пермский ГО, г. Пермь, ул. Уинская, д. 3"/>
        <filter val="Пермский ГО, г. Пермь, ул. Уинская, д. 42"/>
        <filter val="Пермский ГО, г. Пермь, ул. Уинская, д. 42А"/>
        <filter val="Пермский ГО, г. Пермь, ул. Уинская, д. 44"/>
        <filter val="Пермский ГО, г. Пермь, ул. Уинская, д. 6"/>
        <filter val="Пермский ГО, г. Пермь, ул. Уинская, д. 8"/>
        <filter val="Пермский ГО, г. Пермь, ул. Уральская, д. 111"/>
        <filter val="Пермский ГО, г. Пермь, ул. Уральская, д. 113"/>
        <filter val="Пермский ГО, г. Пермь, ул. Уральская, д. 116"/>
        <filter val="Пермский ГО, г. Пермь, ул. Уральская, д. 45"/>
        <filter val="Пермский ГО, г. Пермь, ул. Уральская, д. 51А"/>
        <filter val="Пермский ГО, г. Пермь, ул. Уральская, д. 53"/>
        <filter val="Пермский ГО, г. Пермь, ул. Уральская, д. 61"/>
        <filter val="Пермский ГО, г. Пермь, ул. Уральская, д. 61А"/>
        <filter val="Пермский ГО, г. Пермь, ул. Уральская, д. 83"/>
        <filter val="Пермский ГО, г. Пермь, ул. Уссурийская, д. 17"/>
        <filter val="Пермский ГО, г. Пермь, ул. Уфимская, д. 14"/>
        <filter val="Пермский ГО, г. Пермь, ул. Ушинского, д. 6"/>
        <filter val="Пермский ГО, г. Пермь, ул. Фадеева, д. 10"/>
        <filter val="Пермский ГО, г. Пермь, ул. Федосеева, д. 10"/>
        <filter val="Пермский ГО, г. Пермь, ул. Федосеева, д. 9"/>
        <filter val="Пермский ГО, г. Пермь, ул. Фонтанная, д. 1"/>
        <filter val="Пермский ГО, г. Пермь, ул. Фонтанная, д. 2"/>
        <filter val="Пермский ГО, г. Пермь, ул. Фонтанная, д. 5"/>
        <filter val="Пермский ГО, г. Пермь, ул. Фонтанная, д. 6"/>
        <filter val="Пермский ГО, г. Пермь, ул. Фонтанная, д. 8"/>
        <filter val="Пермский ГО, г. Пермь, ул. Формовщиков, д. 38"/>
        <filter val="Пермский ГО, г. Пермь, ул. Хабаровская, д. 149"/>
        <filter val="Пермский ГО, г. Пермь, ул. Хабаровская, д. 56А"/>
        <filter val="Пермский ГО, г. Пермь, ул. Хабаровская, д. 62"/>
        <filter val="Пермский ГО, г. Пермь, ул. Хабаровская, д. 64"/>
        <filter val="Пермский ГО, г. Пермь, ул. Химградская, д. 3"/>
        <filter val="Пермский ГО, г. Пермь, ул. Химградская, д. 37"/>
        <filter val="Пермский ГО, г. Пермь, ул. Химградская, д. 45"/>
        <filter val="Пермский ГО, г. Пермь, ул. Химградская, д. 45А"/>
        <filter val="Пермский ГО, г. Пермь, ул. Химградская, д. 49"/>
        <filter val="Пермский ГО, г. Пермь, ул. Химградская, д. 5"/>
        <filter val="Пермский ГО, г. Пермь, ул. Химградская, д. 51"/>
        <filter val="Пермский ГО, г. Пермь, ул. Холмогорская, д. 23"/>
        <filter val="Пермский ГО, г. Пермь, ул. Хохрякова, д. 25"/>
        <filter val="Пермский ГО, г. Пермь, ул. Худанина, д. 8"/>
        <filter val="Пермский ГО, г. Пермь, ул. Чайковского, д. 10"/>
        <filter val="Пермский ГО, г. Пермь, ул. Чебоксарская, д. 12"/>
        <filter val="Пермский ГО, г. Пермь, ул. Челюскинцев, д. 15"/>
        <filter val="Пермский ГО, г. Пермь, ул. Чердынская, д. 38"/>
        <filter val="Пермский ГО, г. Пермь, ул. Чернышевского, д. 15"/>
        <filter val="Пермский ГО, г. Пермь, ул. Чернышевского, д. 15А"/>
        <filter val="Пермский ГО, г. Пермь, ул. Чернышевского, д. 15В"/>
        <filter val="Пермский ГО, г. Пермь, ул. Чернышевского, д. 17"/>
        <filter val="Пермский ГО, г. Пермь, ул. Чернышевского, д. 19"/>
        <filter val="Пермский ГО, г. Пермь, ул. Чернышевского, д. 23"/>
        <filter val="Пермский ГО, г. Пермь, ул. Чернышевского, д. 5"/>
        <filter val="Пермский ГО, г. Пермь, ул. Чехова, д. 22"/>
        <filter val="Пермский ГО, г. Пермь, ул. Чехова, д. 4"/>
        <filter val="Пермский ГО, г. Пермь, ул. Чехова, д. 8"/>
        <filter val="Пермский ГО, г. Пермь, ул. Чистопольская, д. 18"/>
        <filter val="Пермский ГО, г. Пермь, ул. Чкалова, д. 10"/>
        <filter val="Пермский ГО, г. Пермь, ул. Чкалова, д. 2"/>
        <filter val="Пермский ГО, г. Пермь, ул. Чкалова, д. 4"/>
        <filter val="Пермский ГО, г. Пермь, ул. Чкалова, д. 48"/>
        <filter val="Пермский ГО, г. Пермь, ул. Чкалова, д. 6"/>
        <filter val="Пермский ГО, г. Пермь, ул. Чкалова, д. 8"/>
        <filter val="Пермский ГО, г. Пермь, ул. Шишкина, д. 4"/>
        <filter val="Пермский ГО, г. Пермь, ул. Шишкина, д. 6"/>
        <filter val="Пермский ГО, г. Пермь, ул. Экскаваторная, д. 51"/>
        <filter val="Пермский ГО, г. Пермь, ул. Энгельса, д. 1"/>
        <filter val="Пермский ГО, г. Пермь, ул. Юрша, д. 3А"/>
        <filter val="Пермский ГО, г. Пермь, ул. Юрша, д. 60"/>
        <filter val="Пермский ГО, г. Пермь, ул. Юрша, д. 7"/>
        <filter val="Пермский ГО, г. Пермь, ул. Юрша, д. 80"/>
        <filter val="Пермский ГО, г. Пермь, ул. Юрша, д. 82"/>
        <filter val="Пермский ГО, г. Пермь, ул. Юрша, д. 9"/>
        <filter val="Пермский ГО, г. Пермь, ул. Яблочкова, д. 31"/>
        <filter val="Пермский ГО, г. Пермь, ул. Яблочкова, д. 33"/>
        <filter val="Пермский ГО, г. Пермь, ул. Ялтинская, д. 10"/>
        <filter val="Пермский ГО, г. Пермь, ул. Янаульская, д. 11"/>
        <filter val="Пермский ГО, г. Пермь, ул. Янаульская, д. 12"/>
        <filter val="Пермский ГО, г. Пермь, ул. Янаульская, д. 19"/>
        <filter val="Пермский ГО, г. Пермь, ш. Космонавтов, д. 110"/>
        <filter val="Пермский ГО, г. Пермь, ш. Космонавтов, д. 113А"/>
        <filter val="Пермский ГО, г. Пермь, ш. Космонавтов, д. 117"/>
        <filter val="Пермский ГО, г. Пермь, ш. Космонавтов, д. 121"/>
        <filter val="Пермский ГО, г. Пермь, ш. Космонавтов, д. 127"/>
        <filter val="Пермский ГО, г. Пермь, ш. Космонавтов, д. 191"/>
        <filter val="Пермский ГО, г. Пермь, ш. Космонавтов, д. 193"/>
        <filter val="Пермский ГО, г. Пермь, ш. Космонавтов, д. 197"/>
        <filter val="Пермский ГО, г. Пермь, ш. Космонавтов, д. 199"/>
        <filter val="Пермский ГО, г. Пермь, ш. Космонавтов, д. 201"/>
        <filter val="Пермский ГО, г. Пермь, ш. Космонавтов, д. 203"/>
        <filter val="Пермский ГО, г. Пермь, ш. Космонавтов, д. 205"/>
        <filter val="Пермский ГО, г. Пермь, ш. Космонавтов, д. 207"/>
        <filter val="Пермский ГО, г. Пермь, ш. Космонавтов, д. 209"/>
        <filter val="Пермский ГО, г. Пермь, ш. Космонавтов, д. 49"/>
        <filter val="Пермский ГО, г. Пермь, ш. Космонавтов, д. 51"/>
        <filter val="Пермский ГО, г. Пермь, ш. Космонавтов, д. 53"/>
        <filter val="Пермский ГО, г. Пермь, ш. Космонавтов, д. 55"/>
        <filter val="Пермский ГО, г. Пермь, ш. Космонавтов, д. 57"/>
        <filter val="Пермский ГО, мкр. Новые Ляды (г Пермь), ул. 40-летия Победы, д. 16"/>
        <filter val="Пермский ГО, мкр. Новые Ляды (г Пермь), ул. 40-летия Победы, д. 20"/>
        <filter val="Пермский ГО, мкр. Новые Ляды (г Пермь), ул. Мира, д. 15"/>
        <filter val="Пермский ГО, мкр. Новые Ляды (г Пермь), ул. Мира, д. 17"/>
        <filter val="Пермский ГО, мкр. Новые Ляды (г Пермь), ул. Мира, д. 17А"/>
        <filter val="Пермский ГО, мкр. Новые Ляды (г Пермь), ул. Мира, д. 20"/>
      </filters>
    </filterColumn>
    <filterColumn colId="14">
      <customFilters and="1">
        <customFilter operator="notEqual" val=" "/>
      </customFilters>
    </filterColumn>
  </autoFilter>
  <mergeCells count="26">
    <mergeCell ref="A2:A6"/>
    <mergeCell ref="B2:B6"/>
    <mergeCell ref="C2:C6"/>
    <mergeCell ref="D2:D5"/>
    <mergeCell ref="E2:R2"/>
    <mergeCell ref="S2:W2"/>
    <mergeCell ref="X2:X6"/>
    <mergeCell ref="Y2:Y6"/>
    <mergeCell ref="E3:J3"/>
    <mergeCell ref="K3:K4"/>
    <mergeCell ref="L3:M4"/>
    <mergeCell ref="N3:N4"/>
    <mergeCell ref="O3:Q3"/>
    <mergeCell ref="R3:R4"/>
    <mergeCell ref="S3:S4"/>
    <mergeCell ref="T3:T4"/>
    <mergeCell ref="U3:U4"/>
    <mergeCell ref="V3:V4"/>
    <mergeCell ref="W3:W5"/>
    <mergeCell ref="E4:E5"/>
    <mergeCell ref="F4:F5"/>
    <mergeCell ref="G4:G5"/>
    <mergeCell ref="H4:H5"/>
    <mergeCell ref="I4:I5"/>
    <mergeCell ref="J4:J5"/>
    <mergeCell ref="L5:M5"/>
  </mergeCells>
  <printOptions headings="0" gridLines="0"/>
  <pageMargins left="0.69999999999999996" right="0.69999999999999996" top="0.75" bottom="0.75" header="0.29999999999999999" footer="0.29999999999999999"/>
  <pageSetup paperSize="9" scale="19" fitToWidth="1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Р7-Офис/2024.4.1.630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Берлиян Мария Вячеславовна</dc:creator>
  <cp:lastModifiedBy>zhernakova-ev</cp:lastModifiedBy>
  <cp:revision>1</cp:revision>
  <dcterms:created xsi:type="dcterms:W3CDTF">2025-06-06T10:02:42Z</dcterms:created>
  <dcterms:modified xsi:type="dcterms:W3CDTF">2025-06-11T05:21:52Z</dcterms:modified>
</cp:coreProperties>
</file>